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loudStationPublic\MAS Brdy-Vltava\MAS BRDY-VLTAVA\104 - MAP II ORP Dobříš\Dokument MAP II\SR_MAP_ORP_Dobříš, verze_02_2022\"/>
    </mc:Choice>
  </mc:AlternateContent>
  <bookViews>
    <workbookView xWindow="0" yWindow="0" windowWidth="19260" windowHeight="6780"/>
  </bookViews>
  <sheets>
    <sheet name="Úvod" sheetId="6" r:id="rId1"/>
    <sheet name="Pokyny, info" sheetId="2" r:id="rId2"/>
    <sheet name="Aktualizace k" sheetId="3" r:id="rId3"/>
    <sheet name="MŠ" sheetId="1" r:id="rId4"/>
    <sheet name="ZŠ" sheetId="4" r:id="rId5"/>
    <sheet name="zajmové, neformalní, cel" sheetId="5" r:id="rId6"/>
  </sheets>
  <definedNames>
    <definedName name="_xlnm._FilterDatabase" localSheetId="3" hidden="1">MŠ!$A$1:$S$43</definedName>
    <definedName name="_xlnm._FilterDatabase" localSheetId="5" hidden="1">'zajmové, neformalní, cel'!$A$1:$S$8</definedName>
    <definedName name="_xlnm._FilterDatabase" localSheetId="4" hidden="1">ZŠ!$A$1:$Z$96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" l="1"/>
  <c r="K9" i="5" l="1"/>
  <c r="M42" i="1"/>
  <c r="M96" i="4"/>
  <c r="M95" i="4"/>
  <c r="M32" i="4"/>
  <c r="K8" i="5" l="1"/>
  <c r="M72" i="4" l="1"/>
  <c r="M71" i="4"/>
  <c r="M70" i="4"/>
  <c r="M69" i="4"/>
  <c r="M68" i="4"/>
  <c r="M67" i="4"/>
  <c r="M66" i="4"/>
  <c r="M58" i="4"/>
  <c r="M57" i="4"/>
  <c r="M56" i="4"/>
  <c r="M55" i="4"/>
  <c r="M53" i="4"/>
  <c r="M15" i="4"/>
  <c r="M14" i="4"/>
  <c r="M13" i="4"/>
  <c r="M12" i="4"/>
  <c r="M11" i="4"/>
  <c r="M10" i="4"/>
  <c r="M94" i="4"/>
  <c r="M93" i="4"/>
  <c r="M92" i="4"/>
  <c r="M9" i="4" l="1"/>
  <c r="K6" i="5" l="1"/>
  <c r="K5" i="5"/>
  <c r="M27" i="1" l="1"/>
  <c r="M17" i="1" l="1"/>
  <c r="M16" i="1"/>
  <c r="M75" i="4" l="1"/>
  <c r="M62" i="4"/>
  <c r="M61" i="4"/>
  <c r="M60" i="4"/>
  <c r="M41" i="4"/>
  <c r="M35" i="1"/>
  <c r="M34" i="1" l="1"/>
  <c r="M20" i="1" l="1"/>
  <c r="M50" i="4"/>
  <c r="M49" i="4"/>
  <c r="M19" i="1"/>
  <c r="M59" i="4" l="1"/>
  <c r="M48" i="4"/>
  <c r="M47" i="4"/>
  <c r="M46" i="4"/>
  <c r="M45" i="4"/>
  <c r="M13" i="1"/>
  <c r="M44" i="4"/>
  <c r="M12" i="1"/>
  <c r="M43" i="4"/>
  <c r="M42" i="4"/>
  <c r="M11" i="1"/>
  <c r="M8" i="4"/>
  <c r="M28" i="1"/>
  <c r="M15" i="1"/>
  <c r="M14" i="1"/>
  <c r="M33" i="4" l="1"/>
  <c r="M34" i="4"/>
  <c r="M9" i="1"/>
  <c r="M31" i="1" l="1"/>
  <c r="M32" i="1"/>
  <c r="M33" i="1"/>
  <c r="M18" i="1"/>
  <c r="M74" i="4" l="1"/>
  <c r="M7" i="4" l="1"/>
  <c r="M6" i="4"/>
  <c r="M36" i="1"/>
  <c r="M4" i="1"/>
  <c r="M91" i="4" l="1"/>
  <c r="M73" i="4"/>
  <c r="M40" i="4"/>
  <c r="M17" i="4"/>
  <c r="M41" i="1" l="1"/>
  <c r="M90" i="4" l="1"/>
  <c r="M89" i="4"/>
  <c r="M81" i="4"/>
  <c r="M80" i="4"/>
  <c r="M79" i="4"/>
  <c r="M78" i="4"/>
  <c r="M77" i="4"/>
  <c r="M76" i="4"/>
  <c r="M27" i="4"/>
  <c r="M26" i="4"/>
  <c r="M25" i="4"/>
  <c r="M24" i="4"/>
  <c r="M23" i="4"/>
  <c r="M22" i="4"/>
  <c r="M21" i="4"/>
  <c r="M20" i="4"/>
  <c r="M19" i="4"/>
  <c r="M18" i="4"/>
  <c r="M40" i="1"/>
  <c r="M30" i="1"/>
  <c r="M29" i="1"/>
  <c r="M87" i="4" l="1"/>
  <c r="M86" i="4"/>
  <c r="M65" i="4"/>
  <c r="M64" i="4"/>
  <c r="M63" i="4"/>
  <c r="M52" i="4"/>
  <c r="M51" i="4"/>
  <c r="M35" i="4"/>
  <c r="M16" i="4"/>
  <c r="M85" i="4" l="1"/>
  <c r="M39" i="4"/>
  <c r="M38" i="4"/>
  <c r="M37" i="4"/>
  <c r="M36" i="4"/>
  <c r="M5" i="4"/>
  <c r="M39" i="1"/>
  <c r="M22" i="1"/>
  <c r="M54" i="4"/>
  <c r="M21" i="1"/>
  <c r="M10" i="1"/>
  <c r="K7" i="5" l="1"/>
  <c r="M84" i="4" l="1"/>
  <c r="M38" i="1"/>
  <c r="M83" i="4"/>
  <c r="M37" i="1"/>
  <c r="M82" i="4" l="1"/>
  <c r="M31" i="4"/>
  <c r="M30" i="4"/>
  <c r="M8" i="1"/>
  <c r="M29" i="4" l="1"/>
  <c r="M28" i="4"/>
  <c r="M24" i="1" l="1"/>
  <c r="M25" i="1"/>
  <c r="M26" i="1"/>
  <c r="M23" i="1" l="1"/>
</calcChain>
</file>

<file path=xl/sharedStrings.xml><?xml version="1.0" encoding="utf-8"?>
<sst xmlns="http://schemas.openxmlformats.org/spreadsheetml/2006/main" count="1296" uniqueCount="444">
  <si>
    <t>Strategický rámec MAP - seznam investičních priorit MŠ (2021 - 2027)</t>
  </si>
  <si>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</si>
  <si>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</si>
  <si>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</si>
  <si>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</si>
  <si>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</si>
  <si>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</si>
  <si>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</si>
  <si>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</si>
  <si>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</si>
  <si>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</si>
  <si>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</si>
  <si>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</si>
  <si>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</si>
  <si>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</si>
  <si>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</si>
  <si>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</si>
  <si>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</si>
  <si>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</si>
  <si>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</si>
  <si>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</si>
  <si>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</si>
  <si>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</si>
  <si>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</si>
  <si>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</si>
  <si>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</si>
  <si>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</si>
  <si>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</si>
  <si>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</si>
  <si>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</si>
  <si>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</si>
  <si>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</si>
  <si>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</si>
  <si>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</si>
  <si>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</si>
  <si>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</si>
  <si>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</si>
  <si>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</si>
  <si>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</si>
  <si>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</si>
  <si>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</si>
  <si>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</si>
  <si>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</si>
  <si>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</si>
  <si>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</si>
  <si>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</si>
  <si>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</si>
  <si>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</si>
  <si>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</si>
  <si>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</si>
  <si>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</si>
  <si>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</si>
  <si>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</si>
  <si>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</si>
  <si>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</si>
  <si>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</si>
  <si>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</si>
  <si>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</si>
  <si>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</si>
  <si>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</si>
  <si>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</si>
  <si>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</si>
  <si>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</si>
  <si>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</si>
  <si>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</si>
  <si>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</si>
  <si>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</si>
  <si>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</si>
  <si>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</si>
  <si>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>Výdaje projektu v Kč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</si>
  <si>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</si>
  <si>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</si>
  <si>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</si>
  <si>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</si>
  <si>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</si>
  <si>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</si>
  <si>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</si>
  <si>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</si>
  <si>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</si>
  <si>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</si>
  <si>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</si>
  <si>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</si>
  <si>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</si>
  <si>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</si>
  <si>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</si>
  <si>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>Strategický rámec MAP - seznam investičních priorit ZŠ (2021-2027)</t>
  </si>
  <si>
    <t xml:space="preserve">Identifikace školy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</si>
  <si>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</si>
  <si>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</si>
  <si>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</si>
  <si>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 xml:space="preserve">celkové výdaje projektu  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</si>
  <si>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</si>
  <si>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</si>
  <si>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</si>
  <si>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</si>
  <si>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</si>
  <si>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</si>
  <si>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</si>
  <si>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</si>
  <si>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</si>
  <si>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</si>
  <si>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</si>
  <si>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</si>
  <si>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</si>
  <si>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</si>
  <si>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</si>
  <si>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</si>
  <si>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</si>
  <si>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</si>
  <si>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</si>
  <si>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</si>
  <si>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</si>
  <si>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</si>
  <si>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</si>
  <si>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</si>
  <si>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</si>
  <si>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</si>
  <si>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</si>
  <si>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</si>
  <si>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</si>
  <si>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</si>
  <si>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</si>
  <si>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</si>
  <si>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</si>
  <si>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</si>
  <si>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</si>
  <si>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</si>
  <si>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</si>
  <si>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</si>
  <si>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</si>
  <si>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</si>
  <si>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</si>
  <si>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</si>
  <si>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</si>
  <si>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</si>
  <si>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</si>
  <si>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</si>
  <si>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</si>
  <si>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</si>
  <si>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</si>
  <si>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</si>
  <si>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</si>
  <si>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</si>
  <si>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</si>
  <si>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</si>
  <si>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</si>
  <si>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</si>
  <si>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</si>
  <si>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</si>
  <si>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</si>
  <si>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</si>
  <si>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</si>
  <si>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</si>
  <si>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</si>
  <si>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</si>
  <si>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</si>
  <si>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</si>
  <si>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</si>
  <si>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průzkum tržních cen, výběr dodavatele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</si>
  <si>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</si>
  <si>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</si>
  <si>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</si>
  <si>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</si>
  <si>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</si>
  <si>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</si>
  <si>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</si>
  <si>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</si>
  <si>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</si>
  <si>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</si>
  <si>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</si>
  <si>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</si>
  <si>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</si>
  <si>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</si>
  <si>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</si>
  <si>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</si>
  <si>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</si>
  <si>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</si>
  <si>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</si>
  <si>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</si>
  <si>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 xml:space="preserve"> 10/2024</t>
  </si>
  <si>
    <t xml:space="preserve"> 3/2023</t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</si>
  <si>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</si>
  <si>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</si>
  <si>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 xml:space="preserve"> 1/2023</t>
  </si>
  <si>
    <t xml:space="preserve"> 12/2024</t>
  </si>
  <si>
    <t>Komplexní obnova vybavení IT techniky v učebně PC1 a PC2, vč. serveru</t>
  </si>
  <si>
    <t>Komplexní obnova vybavení IT techniky dle současných požadavků v učebně PC 1 a PC 2, vč, serveru</t>
  </si>
  <si>
    <t xml:space="preserve"> 6/2024 </t>
  </si>
  <si>
    <t xml:space="preserve"> 8/2024</t>
  </si>
  <si>
    <t>Robotické stavebnice pro ZŠ a jejich využití ve výuce</t>
  </si>
  <si>
    <t>Doplnění, obnova a modernizace robotických stavebnic pro využití ve výuce.</t>
  </si>
  <si>
    <t xml:space="preserve"> 6/2024  </t>
  </si>
  <si>
    <t>Modernizace ICT školy - interaktivní tabule, dataprojektory</t>
  </si>
  <si>
    <t>Modernizace ICT školy - vybavení kmenových tříd interaktivními tabulemi, dataprojektory.</t>
  </si>
  <si>
    <t xml:space="preserve"> 6/2023 </t>
  </si>
  <si>
    <t xml:space="preserve"> 8/2023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</si>
  <si>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</si>
  <si>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</si>
  <si>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 4/2023</t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</si>
  <si>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</si>
  <si>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</si>
  <si>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 xml:space="preserve"> 6/2022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</si>
  <si>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</si>
  <si>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</si>
  <si>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</si>
  <si>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</si>
  <si>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4/2025</t>
  </si>
  <si>
    <t xml:space="preserve"> 8/2025</t>
  </si>
  <si>
    <t xml:space="preserve"> 11/2022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</si>
  <si>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</si>
  <si>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</si>
  <si>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</si>
  <si>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</si>
  <si>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</si>
  <si>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</si>
  <si>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</si>
  <si>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</si>
  <si>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>zažádáno</t>
  </si>
  <si>
    <t xml:space="preserve"> 7/2022</t>
  </si>
  <si>
    <t>Vybavení zahrady MŠ, venkovní mobiliář, altán</t>
  </si>
  <si>
    <t xml:space="preserve">Zastínění pískoviště, doplnění herních prvků, doplnění venkovního vybavení přístřšku - lavice, stoly pro pracovní tvorbu dětí, úložné boxy a regály </t>
  </si>
  <si>
    <t>záměr</t>
  </si>
  <si>
    <t>zpracovaná PD, stavební povolení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</si>
  <si>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</si>
  <si>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</si>
  <si>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</si>
  <si>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</si>
  <si>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</si>
  <si>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</si>
  <si>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</si>
  <si>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</si>
  <si>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</si>
  <si>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</si>
  <si>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</si>
  <si>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</si>
  <si>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</si>
  <si>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</si>
  <si>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</si>
  <si>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</si>
  <si>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</si>
  <si>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</si>
  <si>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</si>
  <si>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</si>
  <si>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</si>
  <si>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</si>
  <si>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</si>
  <si>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</si>
  <si>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</si>
  <si>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</si>
  <si>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</si>
  <si>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</si>
  <si>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</si>
  <si>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</si>
  <si>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</si>
  <si>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</si>
  <si>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</si>
  <si>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</si>
  <si>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</si>
  <si>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</si>
  <si>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</si>
  <si>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</si>
  <si>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</si>
  <si>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záměr, výběr dodavatele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</si>
  <si>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</si>
  <si>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</si>
  <si>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</si>
  <si>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</si>
  <si>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</si>
  <si>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</si>
  <si>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</si>
  <si>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</si>
  <si>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Vykoupen pozemek pro výstavbu,
Studie ve fázi přípravy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</si>
  <si>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</si>
  <si>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</si>
  <si>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</si>
  <si>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</si>
  <si>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</si>
  <si>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</si>
  <si>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</si>
  <si>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</si>
  <si>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</si>
  <si>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</si>
  <si>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</si>
  <si>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</si>
  <si>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</si>
  <si>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</si>
  <si>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</si>
  <si>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</si>
  <si>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</si>
  <si>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</si>
  <si>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</si>
  <si>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</si>
  <si>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</si>
  <si>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</si>
  <si>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</si>
  <si>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</si>
  <si>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</si>
  <si>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</si>
  <si>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</si>
  <si>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</si>
  <si>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</si>
  <si>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</si>
  <si>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</si>
  <si>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</si>
  <si>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</si>
  <si>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</si>
  <si>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</si>
  <si>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</si>
  <si>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</si>
  <si>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</si>
  <si>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</si>
  <si>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</si>
  <si>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</si>
  <si>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</si>
  <si>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</si>
  <si>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</si>
  <si>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</si>
  <si>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</si>
  <si>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</si>
  <si>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</si>
  <si>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</si>
  <si>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</si>
  <si>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</si>
  <si>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</si>
  <si>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</si>
  <si>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</si>
  <si>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</si>
  <si>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</si>
  <si>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</si>
  <si>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</si>
  <si>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</si>
  <si>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</si>
  <si>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</si>
  <si>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</si>
  <si>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</si>
  <si>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</si>
  <si>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</si>
  <si>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</si>
  <si>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</si>
  <si>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</si>
  <si>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</si>
  <si>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</si>
  <si>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</si>
  <si>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</si>
  <si>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</si>
  <si>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</si>
  <si>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</si>
  <si>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</si>
  <si>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</si>
  <si>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</si>
  <si>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</si>
  <si>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</si>
  <si>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</si>
  <si>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</si>
  <si>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</si>
  <si>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</si>
  <si>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</si>
  <si>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</si>
  <si>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</si>
  <si>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</si>
  <si>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</si>
  <si>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</si>
  <si>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</si>
  <si>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</si>
  <si>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</si>
  <si>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</si>
  <si>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</si>
  <si>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</si>
  <si>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</si>
  <si>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</si>
  <si>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</si>
  <si>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</si>
  <si>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</si>
  <si>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</si>
  <si>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</si>
  <si>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</si>
  <si>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</si>
  <si>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</si>
  <si>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</si>
  <si>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</si>
  <si>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</si>
  <si>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</si>
  <si>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</si>
  <si>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</si>
  <si>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</si>
  <si>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</si>
  <si>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</si>
  <si>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</si>
  <si>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</si>
  <si>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</si>
  <si>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</si>
  <si>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</si>
  <si>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</si>
  <si>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</si>
  <si>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</si>
  <si>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</si>
  <si>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</si>
  <si>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</si>
  <si>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</si>
  <si>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</si>
  <si>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</si>
  <si>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</si>
  <si>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</si>
  <si>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</si>
  <si>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</si>
  <si>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</si>
  <si>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</si>
  <si>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</si>
  <si>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Strategický rámec MAP do roku 2023</t>
  </si>
  <si>
    <t>Místního akčního plánu rozvoje vzdělávání ORP Dobříš</t>
  </si>
  <si>
    <t>Místní akční plán rozvoje vzdělávání ORP Dobříš, reg. č. CZ.02.3.68/0.0/0.0/17_047/0008630</t>
  </si>
  <si>
    <t xml:space="preserve"> únor 2022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</si>
  <si>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</si>
  <si>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</si>
  <si>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</si>
  <si>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</si>
  <si>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</si>
  <si>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</si>
  <si>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</si>
  <si>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</si>
  <si>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</si>
  <si>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</si>
  <si>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</si>
  <si>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</si>
  <si>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</si>
  <si>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</si>
  <si>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</si>
  <si>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</si>
  <si>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Pořízení nových lavic a židlí, notebooků a mobilních telefonů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</si>
  <si>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</si>
  <si>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</si>
  <si>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</si>
  <si>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</si>
  <si>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</si>
  <si>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</si>
  <si>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 xml:space="preserve"> 4/2022</t>
  </si>
  <si>
    <t xml:space="preserve"> 9/2022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</si>
  <si>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</si>
  <si>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</si>
  <si>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</si>
  <si>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t>Schváleno v Dobříší dne 24.2.2022 Řídícím výborem MAP II ORP Dobříš.</t>
  </si>
  <si>
    <r>
      <t>Schváleno v Dobříši dne 2</t>
    </r>
    <r>
      <rPr>
        <b/>
        <sz val="11"/>
        <rFont val="Calibri"/>
        <family val="2"/>
        <charset val="238"/>
        <scheme val="minor"/>
      </rPr>
      <t>4.2.2022</t>
    </r>
    <r>
      <rPr>
        <b/>
        <sz val="11"/>
        <color theme="1"/>
        <rFont val="Calibri"/>
        <family val="2"/>
        <charset val="238"/>
        <scheme val="minor"/>
      </rPr>
      <t xml:space="preserve"> Řídícím výborem MAP II ORP Dobříš</t>
    </r>
  </si>
  <si>
    <t>Schváleno v Dobříši dne 24.2.2022 Řídícím výborem MAP II ORP Dobříš.</t>
  </si>
  <si>
    <r>
      <t xml:space="preserve">Podpis: předseda Řídícího výboru -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</si>
</sst>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b/>
      <i/>
      <sz val="11"/>
      <color rgb="FFF29E6A"/>
      <name val="Calibri"/>
      <family val="2"/>
      <charset val="238"/>
    </font>
    <font>
      <b/>
      <i/>
      <sz val="10"/>
      <color theme="0" tint="-0.499984740745262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b/>
      <i/>
      <sz val="11"/>
      <color theme="7" tint="-0.249977111117893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04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16" fillId="0" borderId="20" xfId="0" applyFont="1" applyFill="1" applyBorder="1" applyAlignment="1" applyProtection="1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6" fillId="0" borderId="9" xfId="0" applyFont="1" applyBorder="1"/>
    <xf numFmtId="0" fontId="2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9" fillId="0" borderId="9" xfId="0" applyFont="1" applyBorder="1"/>
    <xf numFmtId="0" fontId="28" fillId="0" borderId="9" xfId="0" applyFont="1" applyBorder="1"/>
    <xf numFmtId="0" fontId="30" fillId="0" borderId="9" xfId="0" applyFont="1" applyBorder="1"/>
    <xf numFmtId="0" fontId="16" fillId="0" borderId="0" xfId="0" applyFont="1"/>
    <xf numFmtId="0" fontId="31" fillId="0" borderId="9" xfId="0" applyFont="1" applyBorder="1"/>
    <xf numFmtId="0" fontId="22" fillId="4" borderId="26" xfId="0" applyFont="1" applyFill="1" applyBorder="1" applyAlignment="1" applyProtection="1">
      <alignment horizontal="center" vertical="center" wrapText="1"/>
    </xf>
    <xf numFmtId="0" fontId="22" fillId="4" borderId="27" xfId="0" applyFont="1" applyFill="1" applyBorder="1" applyAlignment="1" applyProtection="1">
      <alignment horizontal="center" vertical="center" wrapText="1"/>
    </xf>
    <xf numFmtId="0" fontId="12" fillId="4" borderId="27" xfId="0" applyFont="1" applyFill="1" applyBorder="1" applyAlignment="1" applyProtection="1">
      <alignment horizontal="center" vertical="center" wrapText="1"/>
    </xf>
    <xf numFmtId="0" fontId="33" fillId="0" borderId="9" xfId="0" applyFont="1" applyBorder="1" applyProtection="1">
      <protection locked="0"/>
    </xf>
    <xf numFmtId="0" fontId="31" fillId="0" borderId="9" xfId="0" applyFont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Alignment="1" applyProtection="1">
      <alignment horizontal="center" vertical="center" wrapText="1"/>
      <protection locked="0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27" fillId="0" borderId="42" xfId="0" applyFont="1" applyBorder="1" applyProtection="1"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  <protection locked="0"/>
    </xf>
    <xf numFmtId="0" fontId="35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31" fillId="0" borderId="9" xfId="0" applyFont="1" applyFill="1" applyBorder="1" applyProtection="1">
      <protection locked="0"/>
    </xf>
    <xf numFmtId="0" fontId="31" fillId="0" borderId="42" xfId="0" applyFont="1" applyFill="1" applyBorder="1" applyProtection="1">
      <protection locked="0"/>
    </xf>
    <xf numFmtId="0" fontId="31" fillId="0" borderId="9" xfId="0" applyFont="1" applyFill="1" applyBorder="1" applyAlignment="1" applyProtection="1">
      <alignment wrapText="1"/>
      <protection locked="0"/>
    </xf>
    <xf numFmtId="0" fontId="41" fillId="0" borderId="9" xfId="0" applyFont="1" applyBorder="1" applyAlignment="1">
      <alignment vertical="center" wrapText="1"/>
    </xf>
    <xf numFmtId="168" fontId="41" fillId="0" borderId="9" xfId="0" applyNumberFormat="1" applyFont="1" applyBorder="1" applyAlignment="1">
      <alignment horizontal="center" vertical="center"/>
    </xf>
    <xf numFmtId="0" fontId="41" fillId="0" borderId="9" xfId="0" applyFont="1" applyBorder="1"/>
    <xf numFmtId="0" fontId="0" fillId="0" borderId="9" xfId="0" applyFont="1" applyBorder="1"/>
    <xf numFmtId="0" fontId="41" fillId="0" borderId="9" xfId="0" applyFont="1" applyBorder="1" applyAlignment="1">
      <alignment horizontal="center" vertical="center" wrapText="1"/>
    </xf>
    <xf numFmtId="0" fontId="45" fillId="0" borderId="9" xfId="0" applyFont="1" applyBorder="1" applyAlignment="1">
      <alignment vertical="center" wrapText="1"/>
    </xf>
    <xf numFmtId="168" fontId="45" fillId="0" borderId="9" xfId="0" applyNumberFormat="1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 wrapText="1"/>
    </xf>
    <xf numFmtId="0" fontId="45" fillId="0" borderId="9" xfId="0" applyFont="1" applyBorder="1"/>
    <xf numFmtId="0" fontId="12" fillId="0" borderId="17" xfId="0" applyFont="1" applyFill="1" applyBorder="1" applyAlignment="1">
      <alignment horizontal="center" vertical="center" wrapText="1"/>
    </xf>
    <xf numFmtId="3" fontId="36" fillId="0" borderId="13" xfId="0" applyNumberFormat="1" applyFont="1" applyBorder="1" applyAlignment="1" applyProtection="1">
      <alignment horizontal="center" vertical="center"/>
      <protection locked="0"/>
    </xf>
    <xf numFmtId="3" fontId="36" fillId="0" borderId="14" xfId="0" applyNumberFormat="1" applyFont="1" applyBorder="1" applyAlignment="1" applyProtection="1">
      <alignment horizontal="center" vertical="center"/>
      <protection locked="0"/>
    </xf>
    <xf numFmtId="0" fontId="36" fillId="0" borderId="39" xfId="0" applyFont="1" applyBorder="1" applyProtection="1">
      <protection locked="0"/>
    </xf>
    <xf numFmtId="0" fontId="36" fillId="0" borderId="9" xfId="0" applyFont="1" applyBorder="1" applyAlignment="1" applyProtection="1">
      <alignment horizontal="center" vertical="center" wrapText="1"/>
      <protection locked="0"/>
    </xf>
    <xf numFmtId="0" fontId="36" fillId="0" borderId="9" xfId="0" applyFont="1" applyBorder="1" applyAlignment="1" applyProtection="1">
      <alignment vertical="center" wrapText="1"/>
      <protection locked="0"/>
    </xf>
    <xf numFmtId="0" fontId="36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3" fontId="34" fillId="0" borderId="26" xfId="0" applyNumberFormat="1" applyFont="1" applyBorder="1" applyAlignment="1" applyProtection="1">
      <alignment horizontal="center" vertical="center"/>
      <protection locked="0"/>
    </xf>
    <xf numFmtId="0" fontId="34" fillId="0" borderId="26" xfId="0" applyFont="1" applyBorder="1" applyProtection="1">
      <protection locked="0"/>
    </xf>
    <xf numFmtId="0" fontId="34" fillId="0" borderId="28" xfId="0" applyFont="1" applyBorder="1" applyProtection="1">
      <protection locked="0"/>
    </xf>
    <xf numFmtId="0" fontId="0" fillId="0" borderId="0" xfId="0"/>
    <xf numFmtId="0" fontId="36" fillId="0" borderId="39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Protection="1">
      <protection locked="0"/>
    </xf>
    <xf numFmtId="0" fontId="36" fillId="0" borderId="9" xfId="0" applyFont="1" applyBorder="1" applyProtection="1">
      <protection locked="0"/>
    </xf>
    <xf numFmtId="0" fontId="36" fillId="0" borderId="14" xfId="0" applyFont="1" applyBorder="1" applyProtection="1">
      <protection locked="0"/>
    </xf>
    <xf numFmtId="0" fontId="36" fillId="0" borderId="9" xfId="0" applyFont="1" applyFill="1" applyBorder="1" applyAlignment="1" applyProtection="1">
      <alignment vertical="center" wrapText="1"/>
      <protection locked="0"/>
    </xf>
    <xf numFmtId="0" fontId="35" fillId="0" borderId="39" xfId="0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/>
      <protection locked="0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Protection="1">
      <protection locked="0"/>
    </xf>
    <xf numFmtId="0" fontId="35" fillId="0" borderId="14" xfId="0" applyFont="1" applyFill="1" applyBorder="1" applyProtection="1">
      <protection locked="0"/>
    </xf>
    <xf numFmtId="0" fontId="35" fillId="0" borderId="39" xfId="0" applyFont="1" applyFill="1" applyBorder="1" applyProtection="1">
      <protection locked="0"/>
    </xf>
    <xf numFmtId="0" fontId="35" fillId="0" borderId="9" xfId="0" applyFont="1" applyFill="1" applyBorder="1" applyAlignment="1" applyProtection="1">
      <alignment horizontal="center" vertical="center"/>
      <protection locked="0"/>
    </xf>
    <xf numFmtId="0" fontId="35" fillId="0" borderId="9" xfId="0" applyFont="1" applyFill="1" applyBorder="1" applyAlignment="1" applyProtection="1">
      <alignment horizontal="center" vertical="center" wrapText="1"/>
      <protection locked="0"/>
    </xf>
    <xf numFmtId="0" fontId="35" fillId="0" borderId="9" xfId="0" applyFont="1" applyFill="1" applyBorder="1" applyProtection="1">
      <protection locked="0"/>
    </xf>
    <xf numFmtId="0" fontId="49" fillId="0" borderId="0" xfId="0" applyFont="1"/>
    <xf numFmtId="0" fontId="48" fillId="0" borderId="9" xfId="0" applyFont="1" applyBorder="1" applyAlignment="1" applyProtection="1">
      <alignment horizontal="center" vertical="center"/>
      <protection locked="0"/>
    </xf>
    <xf numFmtId="0" fontId="48" fillId="0" borderId="9" xfId="0" applyFont="1" applyBorder="1" applyAlignment="1" applyProtection="1">
      <alignment horizontal="center" vertical="center" wrapText="1"/>
      <protection locked="0"/>
    </xf>
    <xf numFmtId="0" fontId="48" fillId="0" borderId="9" xfId="0" applyFont="1" applyBorder="1" applyAlignment="1" applyProtection="1">
      <alignment vertical="center" wrapText="1"/>
      <protection locked="0"/>
    </xf>
    <xf numFmtId="0" fontId="35" fillId="0" borderId="9" xfId="0" applyFont="1" applyFill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26" xfId="0" applyFont="1" applyBorder="1" applyAlignment="1" applyProtection="1">
      <alignment horizontal="center" vertical="center"/>
      <protection locked="0"/>
    </xf>
    <xf numFmtId="0" fontId="35" fillId="0" borderId="28" xfId="0" applyFont="1" applyBorder="1" applyAlignment="1" applyProtection="1">
      <alignment horizontal="center" vertical="center"/>
      <protection locked="0"/>
    </xf>
    <xf numFmtId="0" fontId="35" fillId="0" borderId="42" xfId="0" applyFont="1" applyFill="1" applyBorder="1" applyProtection="1">
      <protection locked="0"/>
    </xf>
    <xf numFmtId="3" fontId="3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9" xfId="0" applyFont="1" applyBorder="1" applyAlignment="1" applyProtection="1">
      <alignment horizontal="center" vertical="center"/>
      <protection locked="0"/>
    </xf>
    <xf numFmtId="0" fontId="49" fillId="0" borderId="9" xfId="0" applyFont="1" applyBorder="1" applyAlignment="1" applyProtection="1">
      <alignment horizontal="center" vertical="center" wrapText="1"/>
      <protection locked="0"/>
    </xf>
    <xf numFmtId="0" fontId="49" fillId="0" borderId="9" xfId="0" applyFont="1" applyFill="1" applyBorder="1" applyAlignment="1" applyProtection="1">
      <alignment horizontal="center" vertical="center" wrapText="1"/>
      <protection locked="0"/>
    </xf>
    <xf numFmtId="0" fontId="49" fillId="0" borderId="27" xfId="0" applyFont="1" applyBorder="1" applyAlignment="1" applyProtection="1">
      <alignment horizontal="center" vertical="center"/>
      <protection locked="0"/>
    </xf>
    <xf numFmtId="0" fontId="49" fillId="0" borderId="27" xfId="0" applyFont="1" applyBorder="1" applyAlignment="1" applyProtection="1">
      <alignment horizontal="center" vertical="center" wrapText="1"/>
      <protection locked="0"/>
    </xf>
    <xf numFmtId="0" fontId="35" fillId="0" borderId="9" xfId="0" applyFont="1" applyFill="1" applyBorder="1" applyAlignment="1" applyProtection="1">
      <alignment vertical="center"/>
      <protection locked="0"/>
    </xf>
    <xf numFmtId="0" fontId="48" fillId="0" borderId="39" xfId="0" applyFont="1" applyBorder="1" applyAlignment="1" applyProtection="1">
      <alignment horizontal="center" vertical="center"/>
      <protection locked="0"/>
    </xf>
    <xf numFmtId="3" fontId="48" fillId="0" borderId="13" xfId="0" applyNumberFormat="1" applyFont="1" applyBorder="1" applyAlignment="1" applyProtection="1">
      <alignment horizontal="center" vertical="center"/>
      <protection locked="0"/>
    </xf>
    <xf numFmtId="0" fontId="48" fillId="0" borderId="13" xfId="0" applyFont="1" applyBorder="1" applyAlignment="1" applyProtection="1">
      <alignment horizontal="center" vertical="center"/>
      <protection locked="0"/>
    </xf>
    <xf numFmtId="0" fontId="48" fillId="0" borderId="14" xfId="0" applyFont="1" applyBorder="1" applyAlignment="1" applyProtection="1">
      <alignment horizontal="center" vertical="center"/>
      <protection locked="0"/>
    </xf>
    <xf numFmtId="0" fontId="48" fillId="0" borderId="13" xfId="0" applyFont="1" applyBorder="1" applyProtection="1">
      <protection locked="0"/>
    </xf>
    <xf numFmtId="0" fontId="48" fillId="0" borderId="14" xfId="0" applyFont="1" applyBorder="1" applyProtection="1">
      <protection locked="0"/>
    </xf>
    <xf numFmtId="3" fontId="48" fillId="0" borderId="14" xfId="0" applyNumberFormat="1" applyFont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/>
      <protection locked="0"/>
    </xf>
    <xf numFmtId="0" fontId="48" fillId="0" borderId="28" xfId="0" applyFont="1" applyBorder="1" applyAlignment="1" applyProtection="1">
      <alignment horizontal="center" vertical="center"/>
      <protection locked="0"/>
    </xf>
    <xf numFmtId="0" fontId="48" fillId="0" borderId="26" xfId="0" applyFont="1" applyBorder="1" applyProtection="1">
      <protection locked="0"/>
    </xf>
    <xf numFmtId="0" fontId="48" fillId="0" borderId="28" xfId="0" applyFont="1" applyBorder="1" applyProtection="1">
      <protection locked="0"/>
    </xf>
    <xf numFmtId="0" fontId="49" fillId="0" borderId="9" xfId="0" applyFont="1" applyFill="1" applyBorder="1" applyAlignment="1" applyProtection="1">
      <alignment horizontal="center" vertical="center"/>
      <protection locked="0"/>
    </xf>
    <xf numFmtId="0" fontId="49" fillId="0" borderId="9" xfId="0" applyFont="1" applyFill="1" applyBorder="1" applyAlignment="1" applyProtection="1">
      <alignment vertical="center" wrapText="1"/>
      <protection locked="0"/>
    </xf>
    <xf numFmtId="0" fontId="49" fillId="0" borderId="42" xfId="0" applyFont="1" applyFill="1" applyBorder="1" applyProtection="1">
      <protection locked="0"/>
    </xf>
    <xf numFmtId="0" fontId="36" fillId="0" borderId="9" xfId="0" applyFont="1" applyFill="1" applyBorder="1" applyProtection="1">
      <protection locked="0"/>
    </xf>
    <xf numFmtId="168" fontId="49" fillId="0" borderId="9" xfId="0" applyNumberFormat="1" applyFont="1" applyFill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Protection="1">
      <protection locked="0"/>
    </xf>
    <xf numFmtId="0" fontId="34" fillId="0" borderId="45" xfId="0" applyFont="1" applyBorder="1" applyProtection="1">
      <protection locked="0"/>
    </xf>
    <xf numFmtId="0" fontId="33" fillId="0" borderId="24" xfId="0" applyFont="1" applyBorder="1" applyProtection="1">
      <protection locked="0"/>
    </xf>
    <xf numFmtId="0" fontId="33" fillId="0" borderId="14" xfId="0" applyFont="1" applyBorder="1" applyProtection="1"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4" fillId="0" borderId="44" xfId="0" applyFont="1" applyBorder="1" applyProtection="1">
      <protection locked="0"/>
    </xf>
    <xf numFmtId="0" fontId="33" fillId="0" borderId="40" xfId="0" applyFont="1" applyBorder="1" applyProtection="1">
      <protection locked="0"/>
    </xf>
    <xf numFmtId="0" fontId="33" fillId="0" borderId="13" xfId="0" applyFont="1" applyBorder="1" applyProtection="1">
      <protection locked="0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9" xfId="0" applyFont="1" applyBorder="1" applyAlignment="1" applyProtection="1">
      <alignment horizontal="center" vertical="center"/>
      <protection locked="0"/>
    </xf>
    <xf numFmtId="0" fontId="41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5" fillId="0" borderId="25" xfId="0" applyFont="1" applyFill="1" applyBorder="1" applyAlignment="1" applyProtection="1">
      <alignment horizontal="center" vertical="center"/>
      <protection locked="0"/>
    </xf>
    <xf numFmtId="0" fontId="27" fillId="0" borderId="39" xfId="0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center" vertical="center"/>
      <protection locked="0"/>
    </xf>
    <xf numFmtId="0" fontId="36" fillId="0" borderId="39" xfId="0" applyFont="1" applyFill="1" applyBorder="1" applyAlignment="1" applyProtection="1">
      <alignment horizontal="center" vertical="center"/>
      <protection locked="0"/>
    </xf>
    <xf numFmtId="0" fontId="45" fillId="0" borderId="39" xfId="0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center" vertical="center" wrapText="1"/>
      <protection locked="0"/>
    </xf>
    <xf numFmtId="0" fontId="31" fillId="0" borderId="39" xfId="0" applyFont="1" applyFill="1" applyBorder="1" applyAlignment="1" applyProtection="1">
      <alignment horizontal="center" vertical="center"/>
      <protection locked="0"/>
    </xf>
    <xf numFmtId="0" fontId="31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41" fillId="0" borderId="13" xfId="0" applyFont="1" applyBorder="1" applyAlignment="1">
      <alignment vertical="center" wrapText="1"/>
    </xf>
    <xf numFmtId="0" fontId="41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wrapText="1"/>
      <protection locked="0"/>
    </xf>
    <xf numFmtId="0" fontId="35" fillId="0" borderId="14" xfId="0" applyFont="1" applyFill="1" applyBorder="1" applyAlignment="1" applyProtection="1">
      <alignment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vertical="center"/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49" fillId="0" borderId="28" xfId="0" applyFont="1" applyBorder="1" applyAlignment="1" applyProtection="1">
      <alignment horizontal="center" vertical="center" wrapText="1"/>
      <protection locked="0"/>
    </xf>
    <xf numFmtId="0" fontId="49" fillId="0" borderId="13" xfId="0" applyFont="1" applyFill="1" applyBorder="1" applyAlignment="1" applyProtection="1">
      <alignment wrapText="1"/>
      <protection locked="0"/>
    </xf>
    <xf numFmtId="0" fontId="36" fillId="0" borderId="13" xfId="0" applyFont="1" applyFill="1" applyBorder="1" applyAlignment="1" applyProtection="1">
      <alignment wrapText="1"/>
      <protection locked="0"/>
    </xf>
    <xf numFmtId="0" fontId="36" fillId="0" borderId="14" xfId="0" applyFont="1" applyFill="1" applyBorder="1" applyAlignment="1" applyProtection="1">
      <alignment vertical="center" wrapText="1"/>
      <protection locked="0"/>
    </xf>
    <xf numFmtId="0" fontId="45" fillId="0" borderId="13" xfId="0" applyFont="1" applyBorder="1" applyAlignment="1">
      <alignment vertical="center" wrapText="1"/>
    </xf>
    <xf numFmtId="0" fontId="45" fillId="0" borderId="14" xfId="0" applyFont="1" applyBorder="1" applyAlignment="1">
      <alignment horizontal="center" vertical="center"/>
    </xf>
    <xf numFmtId="0" fontId="31" fillId="0" borderId="13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Border="1" applyAlignment="1" applyProtection="1">
      <alignment horizontal="center" vertical="center" wrapText="1"/>
      <protection locked="0"/>
    </xf>
    <xf numFmtId="0" fontId="31" fillId="0" borderId="17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4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51" xfId="0" applyFont="1" applyFill="1" applyBorder="1" applyAlignment="1" applyProtection="1">
      <alignment horizontal="center" vertical="center" wrapText="1"/>
      <protection locked="0"/>
    </xf>
    <xf numFmtId="0" fontId="35" fillId="0" borderId="39" xfId="0" applyFont="1" applyFill="1" applyBorder="1" applyAlignment="1" applyProtection="1">
      <alignment horizontal="center" vertical="center" wrapText="1"/>
      <protection locked="0"/>
    </xf>
    <xf numFmtId="0" fontId="27" fillId="0" borderId="39" xfId="0" applyFont="1" applyFill="1" applyBorder="1" applyAlignment="1" applyProtection="1">
      <alignment horizontal="center" vertical="center" wrapText="1"/>
      <protection locked="0"/>
    </xf>
    <xf numFmtId="0" fontId="49" fillId="0" borderId="25" xfId="0" applyFont="1" applyFill="1" applyBorder="1" applyAlignment="1" applyProtection="1">
      <alignment horizontal="center" vertical="center" wrapText="1"/>
      <protection locked="0"/>
    </xf>
    <xf numFmtId="0" fontId="49" fillId="0" borderId="39" xfId="0" applyFont="1" applyFill="1" applyBorder="1" applyAlignment="1" applyProtection="1">
      <alignment horizontal="center" vertical="center" wrapText="1"/>
      <protection locked="0"/>
    </xf>
    <xf numFmtId="0" fontId="36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0" fillId="0" borderId="45" xfId="0" applyNumberFormat="1" applyFont="1" applyBorder="1" applyAlignment="1" applyProtection="1">
      <alignment horizontal="center" vertical="center"/>
      <protection locked="0"/>
    </xf>
    <xf numFmtId="3" fontId="31" fillId="0" borderId="13" xfId="0" applyNumberFormat="1" applyFont="1" applyBorder="1" applyAlignment="1" applyProtection="1">
      <alignment horizontal="center" vertical="center"/>
      <protection locked="0"/>
    </xf>
    <xf numFmtId="3" fontId="45" fillId="0" borderId="13" xfId="0" applyNumberFormat="1" applyFont="1" applyBorder="1" applyAlignment="1">
      <alignment horizontal="center" vertical="center"/>
    </xf>
    <xf numFmtId="3" fontId="41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  <protection locked="0"/>
    </xf>
    <xf numFmtId="3" fontId="31" fillId="0" borderId="40" xfId="0" applyNumberFormat="1" applyFont="1" applyBorder="1" applyAlignment="1" applyProtection="1">
      <alignment horizontal="center" vertical="center"/>
      <protection locked="0"/>
    </xf>
    <xf numFmtId="3" fontId="31" fillId="0" borderId="24" xfId="0" applyNumberFormat="1" applyFont="1" applyBorder="1" applyAlignment="1" applyProtection="1">
      <alignment horizontal="center" vertical="center"/>
      <protection locked="0"/>
    </xf>
    <xf numFmtId="3" fontId="35" fillId="0" borderId="28" xfId="0" applyNumberFormat="1" applyFont="1" applyBorder="1" applyAlignment="1" applyProtection="1">
      <alignment horizontal="center" vertical="center"/>
      <protection locked="0"/>
    </xf>
    <xf numFmtId="3" fontId="35" fillId="0" borderId="14" xfId="0" applyNumberFormat="1" applyFont="1" applyFill="1" applyBorder="1" applyAlignment="1" applyProtection="1">
      <alignment horizontal="center" vertical="center"/>
      <protection locked="0"/>
    </xf>
    <xf numFmtId="3" fontId="33" fillId="0" borderId="28" xfId="0" applyNumberFormat="1" applyFont="1" applyBorder="1" applyAlignment="1" applyProtection="1">
      <alignment horizontal="center" vertical="center"/>
      <protection locked="0"/>
    </xf>
    <xf numFmtId="3" fontId="31" fillId="0" borderId="13" xfId="0" applyNumberFormat="1" applyFont="1" applyFill="1" applyBorder="1" applyAlignment="1" applyProtection="1">
      <alignment horizontal="center" vertical="center"/>
      <protection locked="0"/>
    </xf>
    <xf numFmtId="3" fontId="31" fillId="0" borderId="14" xfId="0" applyNumberFormat="1" applyFont="1" applyFill="1" applyBorder="1" applyAlignment="1" applyProtection="1">
      <alignment horizontal="center" vertical="center"/>
      <protection locked="0"/>
    </xf>
    <xf numFmtId="3" fontId="49" fillId="0" borderId="26" xfId="0" applyNumberFormat="1" applyFont="1" applyBorder="1" applyAlignment="1" applyProtection="1">
      <alignment horizontal="center" vertical="center"/>
      <protection locked="0"/>
    </xf>
    <xf numFmtId="3" fontId="49" fillId="0" borderId="28" xfId="0" applyNumberFormat="1" applyFont="1" applyBorder="1" applyAlignment="1" applyProtection="1">
      <alignment horizontal="center" vertical="center"/>
      <protection locked="0"/>
    </xf>
    <xf numFmtId="3" fontId="49" fillId="0" borderId="13" xfId="0" applyNumberFormat="1" applyFont="1" applyFill="1" applyBorder="1" applyAlignment="1" applyProtection="1">
      <alignment horizontal="center" vertical="center"/>
      <protection locked="0"/>
    </xf>
    <xf numFmtId="3" fontId="49" fillId="0" borderId="14" xfId="0" applyNumberFormat="1" applyFont="1" applyFill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7" fillId="0" borderId="14" xfId="0" applyNumberFormat="1" applyFont="1" applyFill="1" applyBorder="1" applyAlignment="1" applyProtection="1">
      <alignment horizontal="center" vertical="center"/>
      <protection locked="0"/>
    </xf>
    <xf numFmtId="3" fontId="36" fillId="0" borderId="13" xfId="0" applyNumberFormat="1" applyFont="1" applyFill="1" applyBorder="1" applyAlignment="1" applyProtection="1">
      <alignment horizontal="center" vertical="center"/>
      <protection locked="0"/>
    </xf>
    <xf numFmtId="3" fontId="36" fillId="0" borderId="14" xfId="0" applyNumberFormat="1" applyFont="1" applyFill="1" applyBorder="1" applyAlignment="1" applyProtection="1">
      <alignment horizontal="center" vertical="center"/>
      <protection locked="0"/>
    </xf>
    <xf numFmtId="3" fontId="46" fillId="0" borderId="13" xfId="0" applyNumberFormat="1" applyFont="1" applyBorder="1" applyAlignment="1">
      <alignment horizontal="center" vertical="center"/>
    </xf>
    <xf numFmtId="3" fontId="45" fillId="0" borderId="14" xfId="0" applyNumberFormat="1" applyFont="1" applyBorder="1" applyAlignment="1">
      <alignment horizontal="center" vertical="center"/>
    </xf>
    <xf numFmtId="166" fontId="31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4" xfId="0" applyNumberFormat="1" applyFont="1" applyBorder="1" applyAlignment="1" applyProtection="1">
      <alignment horizontal="center" vertical="center" wrapText="1"/>
      <protection locked="0"/>
    </xf>
    <xf numFmtId="3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31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4" xfId="0" applyNumberFormat="1" applyFont="1" applyFill="1" applyBorder="1" applyAlignment="1" applyProtection="1">
      <alignment horizontal="center" vertical="center" wrapText="1"/>
      <protection locked="0"/>
    </xf>
    <xf numFmtId="169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169" fontId="31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31" fillId="0" borderId="15" xfId="0" applyNumberFormat="1" applyFont="1" applyBorder="1" applyAlignment="1" applyProtection="1">
      <alignment horizontal="center" vertical="center"/>
      <protection locked="0"/>
    </xf>
    <xf numFmtId="3" fontId="31" fillId="0" borderId="17" xfId="0" applyNumberFormat="1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31" fillId="0" borderId="13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43" fillId="0" borderId="1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horizontal="center" vertical="center" wrapText="1"/>
      <protection locked="0"/>
    </xf>
    <xf numFmtId="0" fontId="49" fillId="0" borderId="13" xfId="0" applyFont="1" applyFill="1" applyBorder="1" applyAlignment="1" applyProtection="1">
      <alignment horizontal="center" vertical="center"/>
      <protection locked="0"/>
    </xf>
    <xf numFmtId="0" fontId="49" fillId="0" borderId="14" xfId="0" applyFont="1" applyFill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 wrapText="1"/>
      <protection locked="0"/>
    </xf>
    <xf numFmtId="0" fontId="37" fillId="0" borderId="1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Fill="1" applyBorder="1" applyAlignment="1" applyProtection="1">
      <alignment horizontal="center" vertical="center"/>
      <protection locked="0"/>
    </xf>
    <xf numFmtId="0" fontId="36" fillId="0" borderId="14" xfId="0" applyFont="1" applyFill="1" applyBorder="1" applyAlignment="1" applyProtection="1">
      <alignment horizontal="center" vertical="center"/>
      <protection locked="0"/>
    </xf>
    <xf numFmtId="0" fontId="45" fillId="0" borderId="13" xfId="0" applyFont="1" applyBorder="1" applyAlignment="1">
      <alignment horizontal="center" vertical="center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17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3" xfId="0" applyFont="1" applyBorder="1"/>
    <xf numFmtId="0" fontId="41" fillId="0" borderId="14" xfId="0" applyFont="1" applyBorder="1"/>
    <xf numFmtId="0" fontId="0" fillId="0" borderId="53" xfId="0" applyFont="1" applyBorder="1" applyProtection="1">
      <protection locked="0"/>
    </xf>
    <xf numFmtId="0" fontId="0" fillId="0" borderId="52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35" fillId="0" borderId="53" xfId="0" applyFont="1" applyFill="1" applyBorder="1" applyProtection="1">
      <protection locked="0"/>
    </xf>
    <xf numFmtId="0" fontId="35" fillId="0" borderId="52" xfId="0" applyFont="1" applyFill="1" applyBorder="1" applyProtection="1">
      <protection locked="0"/>
    </xf>
    <xf numFmtId="0" fontId="27" fillId="0" borderId="13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49" fillId="0" borderId="13" xfId="0" applyFont="1" applyFill="1" applyBorder="1" applyProtection="1">
      <protection locked="0"/>
    </xf>
    <xf numFmtId="0" fontId="49" fillId="0" borderId="14" xfId="0" applyFont="1" applyFill="1" applyBorder="1" applyProtection="1">
      <protection locked="0"/>
    </xf>
    <xf numFmtId="0" fontId="36" fillId="0" borderId="13" xfId="0" applyFont="1" applyFill="1" applyBorder="1" applyProtection="1">
      <protection locked="0"/>
    </xf>
    <xf numFmtId="0" fontId="36" fillId="0" borderId="14" xfId="0" applyFont="1" applyFill="1" applyBorder="1" applyProtection="1">
      <protection locked="0"/>
    </xf>
    <xf numFmtId="0" fontId="45" fillId="0" borderId="13" xfId="0" applyFont="1" applyBorder="1"/>
    <xf numFmtId="0" fontId="45" fillId="0" borderId="14" xfId="0" applyFont="1" applyBorder="1"/>
    <xf numFmtId="0" fontId="31" fillId="0" borderId="13" xfId="0" applyFont="1" applyFill="1" applyBorder="1" applyProtection="1">
      <protection locked="0"/>
    </xf>
    <xf numFmtId="0" fontId="31" fillId="0" borderId="14" xfId="0" applyFont="1" applyFill="1" applyBorder="1" applyProtection="1">
      <protection locked="0"/>
    </xf>
    <xf numFmtId="0" fontId="31" fillId="0" borderId="53" xfId="0" applyFont="1" applyFill="1" applyBorder="1" applyProtection="1">
      <protection locked="0"/>
    </xf>
    <xf numFmtId="0" fontId="31" fillId="0" borderId="52" xfId="0" applyFont="1" applyFill="1" applyBorder="1" applyProtection="1">
      <protection locked="0"/>
    </xf>
    <xf numFmtId="0" fontId="31" fillId="0" borderId="13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15" xfId="0" applyFont="1" applyBorder="1" applyProtection="1">
      <protection locked="0"/>
    </xf>
    <xf numFmtId="0" fontId="41" fillId="0" borderId="39" xfId="0" applyFont="1" applyBorder="1"/>
    <xf numFmtId="0" fontId="0" fillId="0" borderId="50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3" fillId="0" borderId="39" xfId="0" applyFont="1" applyBorder="1" applyProtection="1">
      <protection locked="0"/>
    </xf>
    <xf numFmtId="0" fontId="27" fillId="0" borderId="39" xfId="0" applyFont="1" applyBorder="1" applyProtection="1">
      <protection locked="0"/>
    </xf>
    <xf numFmtId="0" fontId="49" fillId="0" borderId="50" xfId="0" applyFont="1" applyFill="1" applyBorder="1" applyProtection="1">
      <protection locked="0"/>
    </xf>
    <xf numFmtId="0" fontId="36" fillId="0" borderId="39" xfId="0" applyFont="1" applyFill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31" fillId="0" borderId="39" xfId="0" applyFont="1" applyFill="1" applyBorder="1" applyAlignment="1" applyProtection="1">
      <alignment wrapText="1"/>
      <protection locked="0"/>
    </xf>
    <xf numFmtId="0" fontId="31" fillId="0" borderId="50" xfId="0" applyFont="1" applyFill="1" applyBorder="1" applyProtection="1">
      <protection locked="0"/>
    </xf>
    <xf numFmtId="0" fontId="31" fillId="0" borderId="48" xfId="0" applyFont="1" applyBorder="1" applyProtection="1">
      <protection locked="0"/>
    </xf>
    <xf numFmtId="0" fontId="49" fillId="0" borderId="39" xfId="0" applyFont="1" applyFill="1" applyBorder="1" applyProtection="1">
      <protection locked="0"/>
    </xf>
    <xf numFmtId="0" fontId="45" fillId="0" borderId="39" xfId="0" applyFont="1" applyBorder="1"/>
    <xf numFmtId="0" fontId="35" fillId="0" borderId="50" xfId="0" applyFont="1" applyFill="1" applyBorder="1" applyProtection="1">
      <protection locked="0"/>
    </xf>
    <xf numFmtId="0" fontId="0" fillId="0" borderId="3" xfId="0" applyFont="1" applyBorder="1"/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0" fontId="31" fillId="0" borderId="17" xfId="0" applyFont="1" applyBorder="1" applyProtection="1">
      <protection locked="0"/>
    </xf>
    <xf numFmtId="0" fontId="22" fillId="4" borderId="28" xfId="0" applyFont="1" applyFill="1" applyBorder="1" applyAlignment="1" applyProtection="1">
      <alignment horizontal="center" vertical="center" wrapText="1"/>
    </xf>
    <xf numFmtId="0" fontId="48" fillId="0" borderId="3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41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49" fillId="0" borderId="25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Alignment="1">
      <alignment horizontal="center" vertical="center" wrapText="1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3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50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5" fillId="0" borderId="28" xfId="0" applyFont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/>
    <xf numFmtId="3" fontId="31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31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4" xfId="0" applyNumberFormat="1" applyFont="1" applyBorder="1" applyAlignment="1" applyProtection="1">
      <alignment horizontal="center" vertical="center" wrapText="1"/>
      <protection locked="0"/>
    </xf>
    <xf numFmtId="168" fontId="31" fillId="0" borderId="9" xfId="0" applyNumberFormat="1" applyFont="1" applyBorder="1" applyAlignment="1" applyProtection="1">
      <alignment horizontal="center" vertical="center" wrapText="1"/>
      <protection locked="0"/>
    </xf>
    <xf numFmtId="0" fontId="31" fillId="0" borderId="39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left" vertical="center" wrapText="1"/>
      <protection locked="0"/>
    </xf>
    <xf numFmtId="170" fontId="31" fillId="0" borderId="13" xfId="0" applyNumberFormat="1" applyFont="1" applyBorder="1" applyAlignment="1" applyProtection="1">
      <alignment horizontal="center" vertical="center" wrapText="1"/>
      <protection locked="0"/>
    </xf>
    <xf numFmtId="170" fontId="3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wrapText="1"/>
      <protection locked="0"/>
    </xf>
    <xf numFmtId="0" fontId="28" fillId="0" borderId="29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vertical="center" wrapText="1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4" xfId="0" applyFont="1" applyBorder="1" applyProtection="1">
      <protection locked="0"/>
    </xf>
    <xf numFmtId="0" fontId="0" fillId="0" borderId="26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44" xfId="0" applyFont="1" applyBorder="1" applyAlignment="1" applyProtection="1">
      <alignment horizontal="left" vertical="center" wrapText="1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3" fillId="0" borderId="26" xfId="0" applyFont="1" applyBorder="1" applyAlignment="1" applyProtection="1">
      <alignment horizontal="left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3" fontId="33" fillId="0" borderId="26" xfId="0" applyNumberFormat="1" applyFont="1" applyBorder="1" applyAlignment="1" applyProtection="1">
      <alignment horizontal="center" vertical="center"/>
      <protection locked="0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5" fillId="0" borderId="39" xfId="0" applyFont="1" applyBorder="1" applyAlignment="1" applyProtection="1">
      <alignment horizontal="center" vertical="center" wrapText="1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3" fontId="35" fillId="0" borderId="14" xfId="0" applyNumberFormat="1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left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Alignment="1" applyProtection="1">
      <alignment vertical="center" wrapText="1"/>
      <protection locked="0"/>
    </xf>
    <xf numFmtId="0" fontId="35" fillId="0" borderId="26" xfId="0" applyFont="1" applyBorder="1" applyProtection="1">
      <protection locked="0"/>
    </xf>
    <xf numFmtId="0" fontId="35" fillId="0" borderId="28" xfId="0" applyFont="1" applyBorder="1" applyProtection="1">
      <protection locked="0"/>
    </xf>
    <xf numFmtId="0" fontId="35" fillId="0" borderId="3" xfId="0" applyFont="1" applyBorder="1"/>
    <xf numFmtId="0" fontId="35" fillId="0" borderId="9" xfId="0" applyFont="1" applyBorder="1"/>
    <xf numFmtId="0" fontId="35" fillId="0" borderId="0" xfId="0" applyFont="1" applyBorder="1"/>
    <xf numFmtId="0" fontId="35" fillId="0" borderId="13" xfId="0" applyFont="1" applyFill="1" applyBorder="1" applyAlignment="1" applyProtection="1">
      <alignment vertical="center" wrapText="1"/>
      <protection locked="0"/>
    </xf>
    <xf numFmtId="168" fontId="35" fillId="0" borderId="9" xfId="0" applyNumberFormat="1" applyFont="1" applyFill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44" xfId="0" applyFont="1" applyBorder="1" applyAlignment="1" applyProtection="1">
      <alignment horizontal="left" vertical="center" wrapText="1"/>
      <protection locked="0"/>
    </xf>
    <xf numFmtId="0" fontId="33" fillId="0" borderId="46" xfId="0" applyFont="1" applyBorder="1" applyAlignment="1" applyProtection="1">
      <alignment horizontal="center" vertical="center" wrapText="1"/>
      <protection locked="0"/>
    </xf>
    <xf numFmtId="168" fontId="33" fillId="0" borderId="46" xfId="0" applyNumberFormat="1" applyFont="1" applyBorder="1" applyAlignment="1" applyProtection="1">
      <alignment horizontal="center" vertical="center" wrapText="1"/>
      <protection locked="0"/>
    </xf>
    <xf numFmtId="0" fontId="33" fillId="0" borderId="45" xfId="0" applyFont="1" applyBorder="1" applyAlignment="1" applyProtection="1">
      <alignment horizontal="center" vertical="center" wrapText="1"/>
      <protection locked="0"/>
    </xf>
    <xf numFmtId="0" fontId="33" fillId="0" borderId="29" xfId="0" applyFont="1" applyFill="1" applyBorder="1" applyAlignment="1" applyProtection="1">
      <alignment horizontal="center" vertical="center" wrapText="1"/>
      <protection locked="0"/>
    </xf>
    <xf numFmtId="3" fontId="33" fillId="0" borderId="44" xfId="0" applyNumberFormat="1" applyFont="1" applyBorder="1" applyAlignment="1" applyProtection="1">
      <alignment horizontal="center" vertical="center"/>
      <protection locked="0"/>
    </xf>
    <xf numFmtId="3" fontId="33" fillId="0" borderId="14" xfId="0" applyNumberFormat="1" applyFont="1" applyBorder="1" applyAlignment="1" applyProtection="1">
      <alignment horizontal="center" vertical="center"/>
      <protection locked="0"/>
    </xf>
    <xf numFmtId="0" fontId="33" fillId="0" borderId="44" xfId="0" applyFont="1" applyBorder="1" applyAlignment="1" applyProtection="1">
      <alignment horizontal="center" vertical="center"/>
      <protection locked="0"/>
    </xf>
    <xf numFmtId="0" fontId="33" fillId="0" borderId="45" xfId="0" applyFont="1" applyBorder="1" applyAlignment="1" applyProtection="1">
      <alignment horizontal="center" vertical="center"/>
      <protection locked="0"/>
    </xf>
    <xf numFmtId="3" fontId="33" fillId="0" borderId="45" xfId="0" applyNumberFormat="1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40" fillId="0" borderId="51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left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40" fillId="0" borderId="51" xfId="0" applyFont="1" applyBorder="1" applyAlignment="1" applyProtection="1">
      <alignment horizontal="center" vertical="center" wrapText="1"/>
      <protection locked="0"/>
    </xf>
    <xf numFmtId="0" fontId="40" fillId="0" borderId="51" xfId="0" applyFont="1" applyFill="1" applyBorder="1" applyAlignment="1" applyProtection="1">
      <alignment horizontal="center" vertical="center" wrapText="1"/>
      <protection locked="0"/>
    </xf>
    <xf numFmtId="3" fontId="40" fillId="0" borderId="40" xfId="0" applyNumberFormat="1" applyFont="1" applyBorder="1" applyAlignment="1" applyProtection="1">
      <alignment horizontal="center" vertical="center"/>
      <protection locked="0"/>
    </xf>
    <xf numFmtId="3" fontId="40" fillId="0" borderId="24" xfId="0" applyNumberFormat="1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39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left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0" fillId="0" borderId="39" xfId="0" applyFont="1" applyBorder="1" applyAlignment="1" applyProtection="1">
      <alignment horizontal="center" vertical="center" wrapText="1"/>
      <protection locked="0"/>
    </xf>
    <xf numFmtId="0" fontId="40" fillId="0" borderId="39" xfId="0" applyFont="1" applyFill="1" applyBorder="1" applyAlignment="1" applyProtection="1">
      <alignment horizontal="center" vertical="center"/>
      <protection locked="0"/>
    </xf>
    <xf numFmtId="3" fontId="40" fillId="0" borderId="13" xfId="0" applyNumberFormat="1" applyFont="1" applyBorder="1" applyAlignment="1" applyProtection="1">
      <alignment horizontal="center" vertical="center"/>
      <protection locked="0"/>
    </xf>
    <xf numFmtId="3" fontId="40" fillId="0" borderId="14" xfId="0" applyNumberFormat="1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49" fillId="0" borderId="39" xfId="0" applyFont="1" applyBorder="1" applyAlignment="1" applyProtection="1">
      <alignment horizontal="center" vertical="center"/>
      <protection locked="0"/>
    </xf>
    <xf numFmtId="0" fontId="49" fillId="0" borderId="13" xfId="0" applyFont="1" applyBorder="1" applyAlignment="1" applyProtection="1">
      <alignment horizontal="left" vertical="center" wrapText="1"/>
      <protection locked="0"/>
    </xf>
    <xf numFmtId="0" fontId="49" fillId="0" borderId="14" xfId="0" applyFont="1" applyBorder="1" applyAlignment="1" applyProtection="1">
      <alignment horizontal="center" vertical="center"/>
      <protection locked="0"/>
    </xf>
    <xf numFmtId="0" fontId="49" fillId="0" borderId="39" xfId="0" applyFont="1" applyBorder="1" applyAlignment="1" applyProtection="1">
      <alignment horizontal="center" vertical="center" wrapText="1"/>
      <protection locked="0"/>
    </xf>
    <xf numFmtId="164" fontId="49" fillId="0" borderId="13" xfId="0" applyNumberFormat="1" applyFont="1" applyBorder="1" applyAlignment="1" applyProtection="1">
      <alignment horizontal="center" vertical="center" wrapText="1"/>
      <protection locked="0"/>
    </xf>
    <xf numFmtId="165" fontId="49" fillId="0" borderId="14" xfId="0" applyNumberFormat="1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 applyProtection="1">
      <alignment horizontal="center" vertical="center" wrapText="1"/>
      <protection locked="0"/>
    </xf>
    <xf numFmtId="0" fontId="49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9" fillId="0" borderId="39" xfId="0" applyFont="1" applyBorder="1" applyAlignment="1" applyProtection="1">
      <alignment horizontal="center" wrapText="1"/>
      <protection locked="0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49" fillId="0" borderId="26" xfId="0" applyFont="1" applyBorder="1" applyAlignment="1" applyProtection="1">
      <alignment horizontal="left" vertical="center" wrapText="1"/>
      <protection locked="0"/>
    </xf>
    <xf numFmtId="0" fontId="49" fillId="0" borderId="28" xfId="0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wrapText="1"/>
      <protection locked="0"/>
    </xf>
    <xf numFmtId="164" fontId="49" fillId="0" borderId="26" xfId="0" applyNumberFormat="1" applyFont="1" applyBorder="1" applyAlignment="1" applyProtection="1">
      <alignment horizontal="center" vertical="center" wrapText="1"/>
      <protection locked="0"/>
    </xf>
    <xf numFmtId="165" fontId="49" fillId="0" borderId="28" xfId="0" applyNumberFormat="1" applyFont="1" applyBorder="1" applyAlignment="1" applyProtection="1">
      <alignment horizontal="center" vertical="center" wrapText="1"/>
      <protection locked="0"/>
    </xf>
    <xf numFmtId="0" fontId="28" fillId="0" borderId="26" xfId="0" applyFont="1" applyBorder="1" applyAlignment="1">
      <alignment wrapText="1"/>
    </xf>
    <xf numFmtId="0" fontId="28" fillId="0" borderId="28" xfId="0" applyFont="1" applyBorder="1" applyAlignment="1">
      <alignment wrapText="1"/>
    </xf>
    <xf numFmtId="0" fontId="49" fillId="0" borderId="13" xfId="0" applyFont="1" applyBorder="1" applyAlignment="1" applyProtection="1">
      <alignment wrapText="1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0" fontId="49" fillId="0" borderId="13" xfId="0" applyFont="1" applyBorder="1" applyProtection="1">
      <protection locked="0"/>
    </xf>
    <xf numFmtId="0" fontId="49" fillId="0" borderId="14" xfId="0" applyFont="1" applyBorder="1" applyProtection="1">
      <protection locked="0"/>
    </xf>
    <xf numFmtId="168" fontId="49" fillId="0" borderId="9" xfId="0" applyNumberFormat="1" applyFont="1" applyBorder="1" applyAlignment="1" applyProtection="1">
      <alignment horizontal="center" vertical="center"/>
      <protection locked="0"/>
    </xf>
    <xf numFmtId="0" fontId="49" fillId="0" borderId="9" xfId="0" applyNumberFormat="1" applyFont="1" applyBorder="1" applyAlignment="1">
      <alignment horizontal="center" vertical="center"/>
    </xf>
    <xf numFmtId="17" fontId="49" fillId="0" borderId="13" xfId="0" applyNumberFormat="1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vertical="center" wrapText="1"/>
      <protection locked="0"/>
    </xf>
    <xf numFmtId="168" fontId="49" fillId="0" borderId="27" xfId="0" applyNumberFormat="1" applyFont="1" applyBorder="1" applyAlignment="1" applyProtection="1">
      <alignment horizontal="center" vertical="center"/>
      <protection locked="0"/>
    </xf>
    <xf numFmtId="0" fontId="49" fillId="0" borderId="27" xfId="0" applyNumberFormat="1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vertical="center" wrapText="1"/>
    </xf>
    <xf numFmtId="0" fontId="49" fillId="0" borderId="26" xfId="0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vertical="center"/>
      <protection locked="0"/>
    </xf>
    <xf numFmtId="0" fontId="49" fillId="0" borderId="28" xfId="0" applyFont="1" applyBorder="1" applyAlignment="1" applyProtection="1">
      <alignment vertical="center"/>
      <protection locked="0"/>
    </xf>
    <xf numFmtId="0" fontId="0" fillId="0" borderId="47" xfId="0" applyFont="1" applyBorder="1"/>
    <xf numFmtId="0" fontId="0" fillId="0" borderId="27" xfId="0" applyFont="1" applyBorder="1"/>
    <xf numFmtId="0" fontId="48" fillId="0" borderId="13" xfId="0" applyFont="1" applyBorder="1" applyAlignment="1" applyProtection="1">
      <alignment vertical="center" wrapText="1"/>
      <protection locked="0"/>
    </xf>
    <xf numFmtId="0" fontId="48" fillId="0" borderId="39" xfId="0" applyFont="1" applyFill="1" applyBorder="1" applyAlignment="1" applyProtection="1">
      <alignment horizontal="center" vertical="center" wrapText="1"/>
      <protection locked="0"/>
    </xf>
    <xf numFmtId="0" fontId="48" fillId="0" borderId="13" xfId="0" applyFont="1" applyBorder="1" applyAlignment="1" applyProtection="1">
      <alignment wrapText="1"/>
      <protection locked="0"/>
    </xf>
    <xf numFmtId="0" fontId="48" fillId="0" borderId="26" xfId="0" applyFont="1" applyBorder="1" applyAlignment="1" applyProtection="1">
      <alignment vertical="center" wrapText="1"/>
      <protection locked="0"/>
    </xf>
    <xf numFmtId="0" fontId="48" fillId="0" borderId="27" xfId="0" applyFont="1" applyBorder="1" applyAlignment="1" applyProtection="1">
      <alignment horizontal="center" vertical="center" wrapText="1"/>
      <protection locked="0"/>
    </xf>
    <xf numFmtId="0" fontId="48" fillId="0" borderId="27" xfId="0" applyFont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 wrapText="1"/>
      <protection locked="0"/>
    </xf>
    <xf numFmtId="0" fontId="48" fillId="0" borderId="25" xfId="0" applyFont="1" applyFill="1" applyBorder="1" applyAlignment="1" applyProtection="1">
      <alignment horizontal="center" vertical="center" wrapText="1"/>
      <protection locked="0"/>
    </xf>
    <xf numFmtId="0" fontId="48" fillId="0" borderId="25" xfId="0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Alignment="1" applyProtection="1">
      <alignment wrapText="1"/>
      <protection locked="0"/>
    </xf>
    <xf numFmtId="0" fontId="48" fillId="0" borderId="27" xfId="0" applyFont="1" applyFill="1" applyBorder="1" applyAlignment="1" applyProtection="1">
      <alignment vertical="center" wrapText="1"/>
      <protection locked="0"/>
    </xf>
    <xf numFmtId="3" fontId="48" fillId="0" borderId="26" xfId="0" applyNumberFormat="1" applyFont="1" applyFill="1" applyBorder="1" applyAlignment="1" applyProtection="1">
      <alignment horizontal="center" vertical="center"/>
      <protection locked="0"/>
    </xf>
    <xf numFmtId="3" fontId="48" fillId="0" borderId="28" xfId="0" applyNumberFormat="1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Alignment="1" applyProtection="1">
      <alignment horizontal="center" vertical="center"/>
      <protection locked="0"/>
    </xf>
    <xf numFmtId="0" fontId="48" fillId="0" borderId="28" xfId="0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Protection="1">
      <protection locked="0"/>
    </xf>
    <xf numFmtId="0" fontId="48" fillId="0" borderId="28" xfId="0" applyFont="1" applyFill="1" applyBorder="1" applyProtection="1">
      <protection locked="0"/>
    </xf>
    <xf numFmtId="0" fontId="0" fillId="0" borderId="3" xfId="0" applyFont="1" applyFill="1" applyBorder="1"/>
    <xf numFmtId="0" fontId="0" fillId="0" borderId="9" xfId="0" applyFont="1" applyFill="1" applyBorder="1"/>
    <xf numFmtId="0" fontId="36" fillId="0" borderId="13" xfId="0" applyFont="1" applyBorder="1" applyAlignment="1" applyProtection="1">
      <alignment wrapText="1"/>
      <protection locked="0"/>
    </xf>
    <xf numFmtId="0" fontId="36" fillId="0" borderId="14" xfId="0" applyFont="1" applyBorder="1" applyAlignment="1" applyProtection="1">
      <alignment horizontal="center" vertical="center" wrapText="1"/>
      <protection locked="0"/>
    </xf>
    <xf numFmtId="0" fontId="36" fillId="0" borderId="39" xfId="0" applyFont="1" applyBorder="1" applyAlignment="1" applyProtection="1">
      <alignment horizontal="center" vertical="center" wrapText="1"/>
      <protection locked="0"/>
    </xf>
    <xf numFmtId="0" fontId="31" fillId="0" borderId="51" xfId="0" applyFont="1" applyBorder="1" applyAlignment="1" applyProtection="1">
      <alignment horizontal="center" vertical="center" wrapText="1"/>
      <protection locked="0"/>
    </xf>
    <xf numFmtId="0" fontId="31" fillId="0" borderId="40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40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49" fillId="0" borderId="13" xfId="0" applyFont="1" applyFill="1" applyBorder="1" applyAlignment="1" applyProtection="1">
      <alignment vertical="center" wrapText="1"/>
      <protection locked="0"/>
    </xf>
    <xf numFmtId="0" fontId="50" fillId="0" borderId="9" xfId="0" applyFont="1" applyBorder="1" applyAlignment="1" applyProtection="1">
      <alignment horizontal="center" vertical="center" wrapText="1"/>
      <protection locked="0"/>
    </xf>
    <xf numFmtId="0" fontId="49" fillId="0" borderId="14" xfId="0" applyFont="1" applyFill="1" applyBorder="1" applyAlignment="1" applyProtection="1">
      <alignment horizontal="center" vertical="center" wrapText="1"/>
      <protection locked="0"/>
    </xf>
    <xf numFmtId="0" fontId="48" fillId="0" borderId="27" xfId="0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6" fillId="0" borderId="42" xfId="0" applyFont="1" applyBorder="1" applyProtection="1">
      <protection locked="0"/>
    </xf>
    <xf numFmtId="0" fontId="36" fillId="0" borderId="53" xfId="0" applyFont="1" applyBorder="1" applyProtection="1">
      <protection locked="0"/>
    </xf>
    <xf numFmtId="0" fontId="36" fillId="0" borderId="52" xfId="0" applyFont="1" applyBorder="1" applyProtection="1">
      <protection locked="0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 wrapText="1"/>
      <protection locked="0"/>
    </xf>
    <xf numFmtId="0" fontId="41" fillId="0" borderId="9" xfId="0" applyFont="1" applyBorder="1" applyAlignment="1">
      <alignment horizontal="center" vertical="center"/>
    </xf>
    <xf numFmtId="0" fontId="34" fillId="0" borderId="42" xfId="0" applyFont="1" applyBorder="1" applyProtection="1">
      <protection locked="0"/>
    </xf>
    <xf numFmtId="0" fontId="35" fillId="0" borderId="9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Protection="1"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vertical="center"/>
      <protection locked="0"/>
    </xf>
    <xf numFmtId="0" fontId="39" fillId="0" borderId="9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vertical="center"/>
      <protection locked="0"/>
    </xf>
    <xf numFmtId="0" fontId="3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40" fillId="0" borderId="9" xfId="0" applyFont="1" applyBorder="1" applyAlignment="1" applyProtection="1">
      <alignment vertical="center" wrapText="1"/>
      <protection locked="0"/>
    </xf>
    <xf numFmtId="0" fontId="40" fillId="0" borderId="9" xfId="0" applyFont="1" applyBorder="1" applyProtection="1">
      <protection locked="0"/>
    </xf>
    <xf numFmtId="0" fontId="49" fillId="0" borderId="9" xfId="0" applyFont="1" applyFill="1" applyBorder="1" applyProtection="1">
      <protection locked="0"/>
    </xf>
    <xf numFmtId="0" fontId="31" fillId="0" borderId="9" xfId="0" applyFont="1" applyBorder="1" applyProtection="1">
      <protection locked="0"/>
    </xf>
    <xf numFmtId="0" fontId="31" fillId="0" borderId="42" xfId="0" applyFont="1" applyBorder="1" applyProtection="1">
      <protection locked="0"/>
    </xf>
    <xf numFmtId="0" fontId="41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34" fillId="0" borderId="14" xfId="0" applyFont="1" applyBorder="1" applyProtection="1">
      <protection locked="0"/>
    </xf>
    <xf numFmtId="0" fontId="39" fillId="0" borderId="13" xfId="0" applyFont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Protection="1">
      <protection locked="0"/>
    </xf>
    <xf numFmtId="0" fontId="2" fillId="0" borderId="14" xfId="0" applyFont="1" applyBorder="1" applyProtection="1">
      <protection locked="0"/>
    </xf>
    <xf numFmtId="0" fontId="40" fillId="0" borderId="14" xfId="0" applyFont="1" applyBorder="1" applyProtection="1">
      <protection locked="0"/>
    </xf>
    <xf numFmtId="0" fontId="43" fillId="0" borderId="14" xfId="0" applyFont="1" applyBorder="1" applyAlignment="1">
      <alignment horizontal="center" vertical="center" wrapText="1"/>
    </xf>
    <xf numFmtId="0" fontId="31" fillId="0" borderId="14" xfId="0" applyFont="1" applyBorder="1" applyProtection="1">
      <protection locked="0"/>
    </xf>
    <xf numFmtId="0" fontId="39" fillId="0" borderId="39" xfId="0" applyFont="1" applyBorder="1" applyAlignment="1" applyProtection="1">
      <alignment horizontal="center" vertical="center"/>
      <protection locked="0"/>
    </xf>
    <xf numFmtId="0" fontId="39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0" fontId="39" fillId="0" borderId="13" xfId="0" applyFont="1" applyBorder="1" applyAlignment="1" applyProtection="1">
      <alignment wrapText="1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wrapText="1"/>
      <protection locked="0"/>
    </xf>
    <xf numFmtId="0" fontId="39" fillId="0" borderId="14" xfId="0" applyFont="1" applyFill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0" fillId="0" borderId="13" xfId="0" applyFont="1" applyBorder="1" applyAlignment="1" applyProtection="1">
      <alignment wrapText="1"/>
      <protection locked="0"/>
    </xf>
    <xf numFmtId="0" fontId="49" fillId="0" borderId="14" xfId="0" applyFont="1" applyFill="1" applyBorder="1" applyAlignment="1" applyProtection="1">
      <alignment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36" fillId="0" borderId="13" xfId="0" applyFont="1" applyBorder="1" applyAlignment="1" applyProtection="1">
      <alignment horizontal="left" vertical="center" wrapText="1"/>
      <protection locked="0"/>
    </xf>
    <xf numFmtId="0" fontId="31" fillId="0" borderId="13" xfId="0" applyFont="1" applyBorder="1" applyAlignment="1" applyProtection="1">
      <alignment wrapText="1"/>
      <protection locked="0"/>
    </xf>
    <xf numFmtId="0" fontId="31" fillId="0" borderId="15" xfId="0" applyFont="1" applyBorder="1" applyAlignment="1" applyProtection="1">
      <alignment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40" fillId="0" borderId="39" xfId="0" applyFont="1" applyFill="1" applyBorder="1" applyAlignment="1" applyProtection="1">
      <alignment horizontal="center" vertical="center" wrapText="1"/>
      <protection locked="0"/>
    </xf>
    <xf numFmtId="3" fontId="42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3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 applyProtection="1">
      <alignment horizontal="center" vertical="center"/>
      <protection locked="0"/>
    </xf>
    <xf numFmtId="3" fontId="39" fillId="0" borderId="14" xfId="0" applyNumberFormat="1" applyFont="1" applyBorder="1" applyAlignment="1" applyProtection="1">
      <alignment horizontal="center" vertical="center"/>
      <protection locked="0"/>
    </xf>
    <xf numFmtId="3" fontId="39" fillId="0" borderId="13" xfId="0" applyNumberFormat="1" applyFont="1" applyFill="1" applyBorder="1" applyAlignment="1" applyProtection="1">
      <alignment horizontal="center" vertical="center"/>
      <protection locked="0"/>
    </xf>
    <xf numFmtId="3" fontId="39" fillId="0" borderId="14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Fill="1" applyBorder="1" applyAlignment="1" applyProtection="1">
      <alignment horizontal="center" vertical="center"/>
      <protection locked="0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4" xfId="0" applyNumberFormat="1" applyFont="1" applyBorder="1" applyAlignment="1" applyProtection="1">
      <alignment horizontal="center" vertical="center"/>
      <protection locked="0"/>
    </xf>
    <xf numFmtId="3" fontId="36" fillId="0" borderId="13" xfId="0" applyNumberFormat="1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>
      <alignment horizontal="center" vertical="center"/>
    </xf>
    <xf numFmtId="0" fontId="36" fillId="0" borderId="13" xfId="0" applyFont="1" applyFill="1" applyBorder="1" applyAlignment="1" applyProtection="1">
      <alignment horizontal="center" vertical="center" wrapText="1"/>
      <protection locked="0"/>
    </xf>
    <xf numFmtId="0" fontId="36" fillId="0" borderId="14" xfId="0" applyFont="1" applyFill="1" applyBorder="1" applyAlignment="1" applyProtection="1">
      <alignment horizontal="center" vertical="center" wrapText="1"/>
      <protection locked="0"/>
    </xf>
    <xf numFmtId="0" fontId="46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31" fillId="0" borderId="15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4" fillId="0" borderId="53" xfId="0" applyFont="1" applyBorder="1" applyProtection="1">
      <protection locked="0"/>
    </xf>
    <xf numFmtId="0" fontId="34" fillId="0" borderId="52" xfId="0" applyFont="1" applyBorder="1" applyProtection="1">
      <protection locked="0"/>
    </xf>
    <xf numFmtId="0" fontId="33" fillId="0" borderId="13" xfId="0" applyFont="1" applyFill="1" applyBorder="1" applyProtection="1">
      <protection locked="0"/>
    </xf>
    <xf numFmtId="0" fontId="34" fillId="0" borderId="13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2" xfId="0" applyFont="1" applyBorder="1" applyProtection="1">
      <protection locked="0"/>
    </xf>
    <xf numFmtId="0" fontId="40" fillId="0" borderId="13" xfId="0" applyFont="1" applyBorder="1" applyProtection="1">
      <protection locked="0"/>
    </xf>
    <xf numFmtId="0" fontId="40" fillId="0" borderId="52" xfId="0" applyFont="1" applyBorder="1" applyProtection="1">
      <protection locked="0"/>
    </xf>
    <xf numFmtId="0" fontId="49" fillId="0" borderId="52" xfId="0" applyFont="1" applyFill="1" applyBorder="1" applyProtection="1">
      <protection locked="0"/>
    </xf>
    <xf numFmtId="0" fontId="31" fillId="0" borderId="13" xfId="0" applyFont="1" applyBorder="1" applyProtection="1">
      <protection locked="0"/>
    </xf>
    <xf numFmtId="0" fontId="31" fillId="0" borderId="53" xfId="0" applyFont="1" applyBorder="1" applyProtection="1">
      <protection locked="0"/>
    </xf>
    <xf numFmtId="0" fontId="42" fillId="0" borderId="50" xfId="0" applyFont="1" applyBorder="1" applyAlignment="1"/>
    <xf numFmtId="0" fontId="42" fillId="0" borderId="39" xfId="0" applyFont="1" applyBorder="1" applyAlignment="1"/>
    <xf numFmtId="0" fontId="34" fillId="0" borderId="50" xfId="0" applyFont="1" applyBorder="1" applyProtection="1">
      <protection locked="0"/>
    </xf>
    <xf numFmtId="0" fontId="34" fillId="0" borderId="39" xfId="0" applyFont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4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" fillId="0" borderId="50" xfId="0" applyFont="1" applyBorder="1" applyProtection="1">
      <protection locked="0"/>
    </xf>
    <xf numFmtId="0" fontId="43" fillId="0" borderId="13" xfId="0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/>
    </xf>
    <xf numFmtId="0" fontId="0" fillId="0" borderId="53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6" fillId="0" borderId="42" xfId="0" applyFont="1" applyFill="1" applyBorder="1" applyProtection="1">
      <protection locked="0"/>
    </xf>
    <xf numFmtId="0" fontId="36" fillId="0" borderId="50" xfId="0" applyFont="1" applyFill="1" applyBorder="1" applyProtection="1">
      <protection locked="0"/>
    </xf>
    <xf numFmtId="0" fontId="36" fillId="0" borderId="52" xfId="0" applyFont="1" applyFill="1" applyBorder="1" applyProtection="1">
      <protection locked="0"/>
    </xf>
    <xf numFmtId="0" fontId="49" fillId="0" borderId="9" xfId="0" applyFont="1" applyBorder="1" applyProtection="1">
      <protection locked="0"/>
    </xf>
    <xf numFmtId="0" fontId="38" fillId="0" borderId="13" xfId="0" applyFont="1" applyBorder="1" applyAlignment="1" applyProtection="1">
      <alignment wrapText="1"/>
      <protection locked="0"/>
    </xf>
    <xf numFmtId="0" fontId="55" fillId="0" borderId="13" xfId="0" applyFont="1" applyFill="1" applyBorder="1" applyAlignment="1" applyProtection="1">
      <alignment wrapText="1"/>
      <protection locked="0"/>
    </xf>
    <xf numFmtId="0" fontId="47" fillId="0" borderId="13" xfId="0" applyFont="1" applyFill="1" applyBorder="1" applyAlignment="1" applyProtection="1">
      <alignment wrapText="1"/>
      <protection locked="0"/>
    </xf>
    <xf numFmtId="0" fontId="49" fillId="0" borderId="39" xfId="0" applyFont="1" applyFill="1" applyBorder="1" applyAlignment="1" applyProtection="1">
      <alignment vertical="center" wrapText="1"/>
      <protection locked="0"/>
    </xf>
    <xf numFmtId="3" fontId="51" fillId="0" borderId="13" xfId="0" applyNumberFormat="1" applyFont="1" applyBorder="1" applyAlignment="1" applyProtection="1">
      <alignment horizontal="center" vertical="center"/>
      <protection locked="0"/>
    </xf>
    <xf numFmtId="3" fontId="53" fillId="0" borderId="13" xfId="0" applyNumberFormat="1" applyFont="1" applyFill="1" applyBorder="1" applyAlignment="1" applyProtection="1">
      <alignment horizontal="center" vertical="center"/>
      <protection locked="0"/>
    </xf>
    <xf numFmtId="3" fontId="53" fillId="0" borderId="14" xfId="0" applyNumberFormat="1" applyFont="1" applyBorder="1" applyAlignment="1" applyProtection="1">
      <alignment horizontal="center" vertical="center"/>
      <protection locked="0"/>
    </xf>
    <xf numFmtId="3" fontId="54" fillId="0" borderId="13" xfId="0" applyNumberFormat="1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 wrapText="1"/>
      <protection locked="0"/>
    </xf>
    <xf numFmtId="0" fontId="49" fillId="0" borderId="39" xfId="0" applyFont="1" applyBorder="1" applyProtection="1">
      <protection locked="0"/>
    </xf>
    <xf numFmtId="17" fontId="0" fillId="0" borderId="0" xfId="0" applyNumberFormat="1"/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43" fillId="0" borderId="26" xfId="0" applyNumberFormat="1" applyFont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55" fillId="0" borderId="39" xfId="0" applyFont="1" applyBorder="1" applyAlignment="1" applyProtection="1">
      <alignment horizontal="center" vertical="center"/>
      <protection locked="0"/>
    </xf>
    <xf numFmtId="0" fontId="55" fillId="0" borderId="13" xfId="0" applyFont="1" applyFill="1" applyBorder="1" applyAlignment="1" applyProtection="1">
      <alignment vertical="center" wrapText="1"/>
      <protection locked="0"/>
    </xf>
    <xf numFmtId="0" fontId="55" fillId="0" borderId="9" xfId="0" applyFont="1" applyFill="1" applyBorder="1" applyAlignment="1" applyProtection="1">
      <alignment vertical="center" wrapText="1"/>
      <protection locked="0"/>
    </xf>
    <xf numFmtId="168" fontId="55" fillId="0" borderId="14" xfId="0" applyNumberFormat="1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horizontal="left" vertical="center" wrapText="1"/>
      <protection locked="0"/>
    </xf>
    <xf numFmtId="0" fontId="55" fillId="0" borderId="39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horizontal="center" vertical="center" wrapText="1"/>
      <protection locked="0"/>
    </xf>
    <xf numFmtId="3" fontId="55" fillId="0" borderId="13" xfId="0" applyNumberFormat="1" applyFont="1" applyBorder="1" applyAlignment="1" applyProtection="1">
      <alignment horizontal="center" vertical="center"/>
      <protection locked="0"/>
    </xf>
    <xf numFmtId="3" fontId="55" fillId="0" borderId="14" xfId="0" applyNumberFormat="1" applyFont="1" applyBorder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4" xfId="0" applyFont="1" applyBorder="1" applyAlignment="1" applyProtection="1">
      <alignment horizontal="center" vertical="center"/>
      <protection locked="0"/>
    </xf>
    <xf numFmtId="0" fontId="55" fillId="0" borderId="13" xfId="0" applyFont="1" applyBorder="1" applyProtection="1">
      <protection locked="0"/>
    </xf>
    <xf numFmtId="0" fontId="55" fillId="0" borderId="9" xfId="0" applyFont="1" applyBorder="1" applyProtection="1">
      <protection locked="0"/>
    </xf>
    <xf numFmtId="0" fontId="55" fillId="0" borderId="14" xfId="0" applyFont="1" applyBorder="1" applyProtection="1">
      <protection locked="0"/>
    </xf>
    <xf numFmtId="0" fontId="55" fillId="0" borderId="9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vertical="center" wrapText="1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3" fontId="32" fillId="0" borderId="14" xfId="0" applyNumberFormat="1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left" vertical="top" wrapText="1"/>
      <protection locked="0"/>
    </xf>
    <xf numFmtId="0" fontId="32" fillId="0" borderId="27" xfId="0" applyFont="1" applyBorder="1" applyAlignment="1" applyProtection="1">
      <alignment horizontal="left" vertical="top" wrapText="1"/>
      <protection locked="0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32" fillId="0" borderId="25" xfId="0" applyFont="1" applyBorder="1" applyAlignment="1" applyProtection="1">
      <alignment horizontal="left" vertical="center" wrapText="1"/>
      <protection locked="0"/>
    </xf>
    <xf numFmtId="167" fontId="32" fillId="0" borderId="26" xfId="0" applyNumberFormat="1" applyFont="1" applyBorder="1" applyAlignment="1" applyProtection="1">
      <alignment horizontal="center" vertical="center" wrapText="1"/>
      <protection locked="0"/>
    </xf>
    <xf numFmtId="167" fontId="32" fillId="0" borderId="28" xfId="0" applyNumberFormat="1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center" vertical="center" wrapText="1"/>
      <protection locked="0"/>
    </xf>
    <xf numFmtId="0" fontId="32" fillId="0" borderId="28" xfId="0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left" vertical="center" wrapText="1"/>
      <protection locked="0"/>
    </xf>
    <xf numFmtId="0" fontId="32" fillId="0" borderId="27" xfId="0" applyFont="1" applyBorder="1" applyAlignment="1" applyProtection="1">
      <alignment horizontal="left" vertical="center" wrapText="1"/>
      <protection locked="0"/>
    </xf>
    <xf numFmtId="0" fontId="31" fillId="0" borderId="0" xfId="0" applyFont="1"/>
    <xf numFmtId="3" fontId="31" fillId="0" borderId="28" xfId="0" applyNumberFormat="1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166" fontId="48" fillId="0" borderId="13" xfId="0" applyNumberFormat="1" applyFont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26" xfId="0" applyFont="1" applyBorder="1" applyAlignment="1" applyProtection="1">
      <alignment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54" xfId="0" applyFont="1" applyBorder="1" applyProtection="1">
      <protection locked="0"/>
    </xf>
    <xf numFmtId="0" fontId="31" fillId="0" borderId="57" xfId="0" applyFont="1" applyBorder="1" applyProtection="1">
      <protection locked="0"/>
    </xf>
    <xf numFmtId="0" fontId="31" fillId="0" borderId="28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26" xfId="0" applyFont="1" applyBorder="1" applyProtection="1">
      <protection locked="0"/>
    </xf>
    <xf numFmtId="0" fontId="32" fillId="0" borderId="26" xfId="0" applyFont="1" applyFill="1" applyBorder="1" applyAlignment="1" applyProtection="1">
      <alignment vertical="center" wrapText="1"/>
      <protection locked="0"/>
    </xf>
    <xf numFmtId="0" fontId="32" fillId="0" borderId="27" xfId="0" applyFont="1" applyFill="1" applyBorder="1" applyAlignment="1" applyProtection="1">
      <alignment horizontal="center" vertical="center"/>
      <protection locked="0"/>
    </xf>
    <xf numFmtId="168" fontId="32" fillId="0" borderId="28" xfId="0" applyNumberFormat="1" applyFont="1" applyFill="1" applyBorder="1" applyAlignment="1" applyProtection="1">
      <alignment horizontal="center" vertical="center"/>
      <protection locked="0"/>
    </xf>
    <xf numFmtId="0" fontId="32" fillId="0" borderId="25" xfId="0" applyFont="1" applyFill="1" applyBorder="1" applyAlignment="1" applyProtection="1">
      <alignment vertical="center" wrapText="1"/>
      <protection locked="0"/>
    </xf>
    <xf numFmtId="0" fontId="32" fillId="0" borderId="25" xfId="0" applyFont="1" applyFill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3" fontId="32" fillId="0" borderId="28" xfId="0" applyNumberFormat="1" applyFont="1" applyBorder="1" applyAlignment="1" applyProtection="1">
      <alignment horizontal="center" vertical="center"/>
      <protection locked="0"/>
    </xf>
    <xf numFmtId="0" fontId="32" fillId="0" borderId="26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center" vertical="center"/>
      <protection locked="0"/>
    </xf>
    <xf numFmtId="0" fontId="31" fillId="0" borderId="26" xfId="0" applyFont="1" applyBorder="1"/>
    <xf numFmtId="0" fontId="31" fillId="0" borderId="27" xfId="0" applyFont="1" applyBorder="1"/>
    <xf numFmtId="0" fontId="31" fillId="0" borderId="28" xfId="0" applyFont="1" applyBorder="1"/>
    <xf numFmtId="0" fontId="32" fillId="0" borderId="9" xfId="0" applyFont="1" applyFill="1" applyBorder="1" applyAlignment="1" applyProtection="1">
      <alignment vertical="center" wrapText="1"/>
      <protection locked="0"/>
    </xf>
    <xf numFmtId="0" fontId="32" fillId="0" borderId="9" xfId="0" applyFont="1" applyFill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center" vertical="center" wrapText="1"/>
      <protection locked="0"/>
    </xf>
    <xf numFmtId="3" fontId="32" fillId="0" borderId="9" xfId="0" applyNumberFormat="1" applyFont="1" applyBorder="1" applyAlignment="1" applyProtection="1">
      <alignment horizontal="center" vertical="center"/>
      <protection locked="0"/>
    </xf>
    <xf numFmtId="0" fontId="31" fillId="0" borderId="13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16" xfId="0" applyFont="1" applyBorder="1" applyProtection="1">
      <protection locked="0"/>
    </xf>
    <xf numFmtId="0" fontId="59" fillId="0" borderId="18" xfId="0" applyFont="1" applyBorder="1" applyAlignment="1">
      <alignment vertical="center"/>
    </xf>
    <xf numFmtId="0" fontId="59" fillId="0" borderId="30" xfId="0" applyFont="1" applyFill="1" applyBorder="1" applyAlignment="1"/>
    <xf numFmtId="0" fontId="6" fillId="0" borderId="0" xfId="0" applyFont="1"/>
    <xf numFmtId="0" fontId="59" fillId="0" borderId="18" xfId="0" applyFont="1" applyFill="1" applyBorder="1" applyAlignment="1" applyProtection="1"/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7" fillId="4" borderId="33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top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41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top" wrapText="1"/>
    </xf>
    <xf numFmtId="0" fontId="13" fillId="0" borderId="12" xfId="0" applyFont="1" applyFill="1" applyBorder="1" applyAlignment="1" applyProtection="1">
      <alignment horizontal="center" vertical="top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 wrapText="1"/>
    </xf>
    <xf numFmtId="0" fontId="13" fillId="4" borderId="23" xfId="0" applyFont="1" applyFill="1" applyBorder="1" applyAlignment="1" applyProtection="1">
      <alignment horizontal="center" vertical="center" wrapText="1"/>
    </xf>
    <xf numFmtId="0" fontId="13" fillId="4" borderId="29" xfId="0" applyFont="1" applyFill="1" applyBorder="1" applyAlignment="1" applyProtection="1">
      <alignment horizontal="center" vertical="center" wrapText="1"/>
    </xf>
    <xf numFmtId="0" fontId="17" fillId="4" borderId="26" xfId="0" applyFont="1" applyFill="1" applyBorder="1" applyAlignment="1" applyProtection="1">
      <alignment horizontal="center" vertical="center" wrapText="1"/>
    </xf>
    <xf numFmtId="0" fontId="17" fillId="4" borderId="44" xfId="0" applyFont="1" applyFill="1" applyBorder="1" applyAlignment="1" applyProtection="1">
      <alignment horizontal="center" vertical="center" wrapText="1"/>
    </xf>
    <xf numFmtId="0" fontId="17" fillId="4" borderId="27" xfId="0" applyFont="1" applyFill="1" applyBorder="1" applyAlignment="1" applyProtection="1">
      <alignment horizontal="center" vertical="center" wrapText="1"/>
    </xf>
    <xf numFmtId="0" fontId="17" fillId="4" borderId="46" xfId="0" applyFont="1" applyFill="1" applyBorder="1" applyAlignment="1" applyProtection="1">
      <alignment horizontal="center" vertical="center" wrapText="1"/>
    </xf>
    <xf numFmtId="0" fontId="17" fillId="4" borderId="55" xfId="0" applyFont="1" applyFill="1" applyBorder="1" applyAlignment="1" applyProtection="1">
      <alignment horizontal="center" vertical="center"/>
    </xf>
    <xf numFmtId="0" fontId="17" fillId="4" borderId="43" xfId="0" applyFont="1" applyFill="1" applyBorder="1" applyAlignment="1" applyProtection="1">
      <alignment horizontal="center" vertical="center"/>
    </xf>
    <xf numFmtId="0" fontId="17" fillId="4" borderId="56" xfId="0" applyFont="1" applyFill="1" applyBorder="1" applyAlignment="1" applyProtection="1">
      <alignment horizontal="center" vertical="center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22" fillId="4" borderId="20" xfId="0" applyFont="1" applyFill="1" applyBorder="1" applyAlignment="1" applyProtection="1">
      <alignment horizontal="center" vertical="center" wrapText="1"/>
    </xf>
    <xf numFmtId="0" fontId="17" fillId="4" borderId="28" xfId="0" applyFont="1" applyFill="1" applyBorder="1" applyAlignment="1" applyProtection="1">
      <alignment horizontal="center" vertical="center" wrapText="1"/>
    </xf>
    <xf numFmtId="0" fontId="17" fillId="4" borderId="45" xfId="0" applyFont="1" applyFill="1" applyBorder="1" applyAlignment="1" applyProtection="1">
      <alignment horizontal="center" vertical="center" wrapText="1"/>
    </xf>
    <xf numFmtId="3" fontId="12" fillId="0" borderId="26" xfId="0" applyNumberFormat="1" applyFont="1" applyFill="1" applyBorder="1" applyAlignment="1" applyProtection="1">
      <alignment horizontal="center" vertical="center" wrapText="1"/>
    </xf>
    <xf numFmtId="3" fontId="12" fillId="0" borderId="44" xfId="0" applyNumberFormat="1" applyFont="1" applyFill="1" applyBorder="1" applyAlignment="1" applyProtection="1">
      <alignment horizontal="center" vertical="center" wrapText="1"/>
    </xf>
    <xf numFmtId="3" fontId="12" fillId="0" borderId="25" xfId="0" applyNumberFormat="1" applyFont="1" applyFill="1" applyBorder="1" applyAlignment="1" applyProtection="1">
      <alignment horizontal="center" vertical="center" wrapText="1"/>
    </xf>
    <xf numFmtId="3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center" vertical="center" wrapText="1"/>
    </xf>
    <xf numFmtId="0" fontId="17" fillId="0" borderId="23" xfId="0" applyFont="1" applyFill="1" applyBorder="1" applyAlignment="1" applyProtection="1">
      <alignment horizontal="center" vertical="center" wrapText="1"/>
    </xf>
    <xf numFmtId="0" fontId="17" fillId="0" borderId="29" xfId="0" applyFont="1" applyFill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vertical="center" wrapText="1"/>
    </xf>
    <xf numFmtId="0" fontId="24" fillId="0" borderId="29" xfId="0" applyFont="1" applyFill="1" applyBorder="1" applyAlignment="1" applyProtection="1">
      <alignment horizontal="center" vertical="center" wrapText="1"/>
    </xf>
    <xf numFmtId="0" fontId="17" fillId="4" borderId="10" xfId="0" applyFont="1" applyFill="1" applyBorder="1" applyAlignment="1" applyProtection="1">
      <alignment horizontal="center" vertical="center" wrapText="1"/>
    </xf>
    <xf numFmtId="0" fontId="17" fillId="4" borderId="11" xfId="0" applyFont="1" applyFill="1" applyBorder="1" applyAlignment="1" applyProtection="1">
      <alignment horizontal="center" vertical="center" wrapText="1"/>
    </xf>
    <xf numFmtId="0" fontId="17" fillId="4" borderId="12" xfId="0" applyFont="1" applyFill="1" applyBorder="1" applyAlignment="1" applyProtection="1">
      <alignment horizontal="center" vertical="center" wrapText="1"/>
    </xf>
    <xf numFmtId="0" fontId="17" fillId="4" borderId="23" xfId="0" applyFont="1" applyFill="1" applyBorder="1" applyAlignment="1" applyProtection="1">
      <alignment horizontal="center" vertical="center" wrapText="1"/>
    </xf>
    <xf numFmtId="0" fontId="17" fillId="4" borderId="29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8" fillId="4" borderId="23" xfId="0" applyFont="1" applyFill="1" applyBorder="1" applyAlignment="1" applyProtection="1">
      <alignment horizontal="center" vertical="center" wrapText="1"/>
    </xf>
    <xf numFmtId="0" fontId="18" fillId="4" borderId="29" xfId="0" applyFont="1" applyFill="1" applyBorder="1" applyAlignment="1" applyProtection="1">
      <alignment horizontal="center" vertical="center" wrapText="1"/>
    </xf>
    <xf numFmtId="3" fontId="13" fillId="0" borderId="38" xfId="0" applyNumberFormat="1" applyFont="1" applyFill="1" applyBorder="1" applyAlignment="1" applyProtection="1">
      <alignment horizontal="center" vertical="center"/>
    </xf>
    <xf numFmtId="3" fontId="13" fillId="0" borderId="36" xfId="0" applyNumberFormat="1" applyFont="1" applyFill="1" applyBorder="1" applyAlignment="1" applyProtection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29E6A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</xdr:row>
      <xdr:rowOff>123825</xdr:rowOff>
    </xdr:from>
    <xdr:to>
      <xdr:col>7</xdr:col>
      <xdr:colOff>574040</xdr:colOff>
      <xdr:row>28</xdr:row>
      <xdr:rowOff>90805</xdr:rowOff>
    </xdr:to>
    <xdr:pic>
      <xdr:nvPicPr>
        <xdr:cNvPr id="2" name="Obrázek 1" descr="D:\CloudStationPublic\MAS Brdy-Vltava\MAS BRDY-VLTAVA\104 MAP II ORP Dobříš\Publicita\Školy v ORP Dobříš_03_2020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285875"/>
          <a:ext cx="4203065" cy="4348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39</xdr:row>
      <xdr:rowOff>106845</xdr:rowOff>
    </xdr:to>
    <xdr:sp macro="" textlink="">
      <xdr:nvSpPr>
        <xdr:cNvPr id="2" name="TextovéPole 1"/>
        <xdr:cNvSpPr txBox="1"/>
      </xdr:nvSpPr>
      <xdr:spPr>
        <a:xfrm>
          <a:off x="66675" y="5895975"/>
          <a:ext cx="12211050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tabSelected="1" zoomScaleNormal="100" workbookViewId="0">
      <selection activeCell="K11" sqref="K11"/>
    </sheetView>
  </sheetViews>
  <sheetFormatPr defaultRowHeight="15" x14ac:dyDescent="0.25"/>
  <sheetData>
    <row r="2" spans="1:9" ht="25.5" customHeight="1" x14ac:dyDescent="0.25">
      <c r="A2" s="697" t="s">
        <v>408</v>
      </c>
      <c r="B2" s="697"/>
      <c r="C2" s="697"/>
      <c r="D2" s="697"/>
      <c r="E2" s="697"/>
      <c r="F2" s="697"/>
      <c r="G2" s="697"/>
      <c r="H2" s="697"/>
      <c r="I2" s="697"/>
    </row>
    <row r="4" spans="1:9" ht="21" x14ac:dyDescent="0.35">
      <c r="A4" s="698" t="s">
        <v>409</v>
      </c>
      <c r="B4" s="698"/>
      <c r="C4" s="698"/>
      <c r="D4" s="698"/>
      <c r="E4" s="698"/>
      <c r="F4" s="698"/>
      <c r="G4" s="698"/>
      <c r="H4" s="698"/>
      <c r="I4" s="698"/>
    </row>
    <row r="29" spans="1:9" s="106" customFormat="1" x14ac:dyDescent="0.25"/>
    <row r="30" spans="1:9" s="106" customFormat="1" x14ac:dyDescent="0.25">
      <c r="C30" s="619"/>
    </row>
    <row r="31" spans="1:9" s="106" customFormat="1" x14ac:dyDescent="0.25">
      <c r="A31" s="699" t="s">
        <v>411</v>
      </c>
      <c r="B31" s="699"/>
      <c r="C31" s="699"/>
      <c r="D31" s="699"/>
      <c r="E31" s="699"/>
      <c r="F31" s="699"/>
      <c r="G31" s="699"/>
      <c r="H31" s="699"/>
      <c r="I31" s="699"/>
    </row>
    <row r="35" spans="1:9" x14ac:dyDescent="0.25">
      <c r="A35" s="700" t="s">
        <v>410</v>
      </c>
      <c r="B35" s="700"/>
      <c r="C35" s="700"/>
      <c r="D35" s="700"/>
      <c r="E35" s="700"/>
      <c r="F35" s="700"/>
      <c r="G35" s="700"/>
      <c r="H35" s="700"/>
      <c r="I35" s="700"/>
    </row>
  </sheetData>
  <mergeCells count="4">
    <mergeCell ref="A2:I2"/>
    <mergeCell ref="A4:I4"/>
    <mergeCell ref="A31:I31"/>
    <mergeCell ref="A35:I3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workbookViewId="0">
      <selection activeCell="K13" sqref="K13"/>
    </sheetView>
  </sheetViews>
  <sheetFormatPr defaultRowHeight="15" x14ac:dyDescent="0.25"/>
  <cols>
    <col min="1" max="1" width="20" customWidth="1"/>
    <col min="2" max="2" width="18.42578125" customWidth="1"/>
    <col min="3" max="3" width="10.42578125" customWidth="1"/>
  </cols>
  <sheetData>
    <row r="1" spans="1:4" ht="21" x14ac:dyDescent="0.35">
      <c r="A1" s="1" t="s">
        <v>13</v>
      </c>
      <c r="B1" s="2"/>
      <c r="C1" s="2"/>
      <c r="D1" s="2"/>
    </row>
    <row r="2" spans="1:4" x14ac:dyDescent="0.25">
      <c r="A2" s="2"/>
      <c r="B2" s="2"/>
      <c r="C2" s="2"/>
      <c r="D2" s="3"/>
    </row>
    <row r="3" spans="1:4" x14ac:dyDescent="0.25">
      <c r="A3" s="4" t="s">
        <v>14</v>
      </c>
      <c r="B3" s="5"/>
      <c r="C3" s="5"/>
      <c r="D3" s="6"/>
    </row>
    <row r="4" spans="1:4" x14ac:dyDescent="0.25">
      <c r="A4" s="6" t="s">
        <v>15</v>
      </c>
      <c r="B4" s="5"/>
      <c r="C4" s="5"/>
      <c r="D4" s="6"/>
    </row>
    <row r="5" spans="1:4" x14ac:dyDescent="0.25">
      <c r="A5" s="2"/>
      <c r="B5" s="2"/>
      <c r="C5" s="2"/>
      <c r="D5" s="3"/>
    </row>
    <row r="6" spans="1:4" x14ac:dyDescent="0.25">
      <c r="A6" s="7" t="s">
        <v>16</v>
      </c>
      <c r="B6" s="3"/>
      <c r="C6" s="3"/>
      <c r="D6" s="3"/>
    </row>
    <row r="7" spans="1:4" x14ac:dyDescent="0.25">
      <c r="A7" s="3" t="s">
        <v>17</v>
      </c>
      <c r="B7" s="3"/>
      <c r="C7" s="3"/>
      <c r="D7" s="3"/>
    </row>
    <row r="8" spans="1:4" x14ac:dyDescent="0.25">
      <c r="A8" s="3" t="s">
        <v>18</v>
      </c>
      <c r="B8" s="3"/>
      <c r="C8" s="3"/>
      <c r="D8" s="3"/>
    </row>
    <row r="9" spans="1:4" x14ac:dyDescent="0.25">
      <c r="A9" s="8"/>
      <c r="B9" s="2"/>
      <c r="C9" s="2"/>
      <c r="D9" s="3"/>
    </row>
    <row r="10" spans="1:4" x14ac:dyDescent="0.25">
      <c r="A10" s="9" t="s">
        <v>19</v>
      </c>
      <c r="B10" s="10" t="s">
        <v>20</v>
      </c>
      <c r="C10" s="11" t="s">
        <v>21</v>
      </c>
      <c r="D10" s="3"/>
    </row>
    <row r="11" spans="1:4" x14ac:dyDescent="0.25">
      <c r="A11" s="12" t="s">
        <v>22</v>
      </c>
      <c r="B11" s="13" t="s">
        <v>23</v>
      </c>
      <c r="C11" s="14" t="s">
        <v>24</v>
      </c>
      <c r="D11" s="3"/>
    </row>
    <row r="12" spans="1:4" x14ac:dyDescent="0.25">
      <c r="A12" s="15" t="s">
        <v>25</v>
      </c>
      <c r="B12" s="16" t="s">
        <v>26</v>
      </c>
      <c r="C12" s="17" t="s">
        <v>27</v>
      </c>
      <c r="D12" s="3"/>
    </row>
    <row r="13" spans="1:4" x14ac:dyDescent="0.25">
      <c r="A13" s="15" t="s">
        <v>28</v>
      </c>
      <c r="B13" s="16" t="s">
        <v>26</v>
      </c>
      <c r="C13" s="17" t="s">
        <v>27</v>
      </c>
      <c r="D13" s="3"/>
    </row>
    <row r="14" spans="1:4" x14ac:dyDescent="0.25">
      <c r="A14" s="15" t="s">
        <v>29</v>
      </c>
      <c r="B14" s="16" t="s">
        <v>26</v>
      </c>
      <c r="C14" s="17" t="s">
        <v>27</v>
      </c>
      <c r="D14" s="3"/>
    </row>
    <row r="15" spans="1:4" x14ac:dyDescent="0.25">
      <c r="A15" s="15" t="s">
        <v>30</v>
      </c>
      <c r="B15" s="16" t="s">
        <v>26</v>
      </c>
      <c r="C15" s="17" t="s">
        <v>27</v>
      </c>
      <c r="D15" s="3"/>
    </row>
    <row r="16" spans="1:4" x14ac:dyDescent="0.25">
      <c r="A16" s="15" t="s">
        <v>31</v>
      </c>
      <c r="B16" s="16" t="s">
        <v>26</v>
      </c>
      <c r="C16" s="17" t="s">
        <v>27</v>
      </c>
      <c r="D16" s="3"/>
    </row>
    <row r="17" spans="1:18" x14ac:dyDescent="0.25">
      <c r="A17" s="18" t="s">
        <v>32</v>
      </c>
      <c r="B17" s="19" t="s">
        <v>33</v>
      </c>
      <c r="C17" s="20" t="s">
        <v>34</v>
      </c>
      <c r="D17" s="3"/>
    </row>
    <row r="18" spans="1:18" x14ac:dyDescent="0.25">
      <c r="A18" s="18" t="s">
        <v>35</v>
      </c>
      <c r="B18" s="19" t="s">
        <v>33</v>
      </c>
      <c r="C18" s="20" t="s">
        <v>34</v>
      </c>
      <c r="D18" s="3"/>
    </row>
    <row r="19" spans="1:18" x14ac:dyDescent="0.25">
      <c r="A19" s="18" t="s">
        <v>36</v>
      </c>
      <c r="B19" s="19" t="s">
        <v>33</v>
      </c>
      <c r="C19" s="20" t="s">
        <v>34</v>
      </c>
      <c r="D19" s="3"/>
    </row>
    <row r="20" spans="1:18" x14ac:dyDescent="0.25">
      <c r="A20" s="18" t="s">
        <v>37</v>
      </c>
      <c r="B20" s="19" t="s">
        <v>33</v>
      </c>
      <c r="C20" s="20" t="s">
        <v>34</v>
      </c>
      <c r="D20" s="3"/>
    </row>
    <row r="21" spans="1:18" x14ac:dyDescent="0.25">
      <c r="A21" s="18" t="s">
        <v>38</v>
      </c>
      <c r="B21" s="19" t="s">
        <v>33</v>
      </c>
      <c r="C21" s="20" t="s">
        <v>34</v>
      </c>
      <c r="D21" s="3"/>
    </row>
    <row r="22" spans="1:18" x14ac:dyDescent="0.25">
      <c r="A22" s="18" t="s">
        <v>39</v>
      </c>
      <c r="B22" s="19" t="s">
        <v>33</v>
      </c>
      <c r="C22" s="20" t="s">
        <v>34</v>
      </c>
      <c r="D22" s="3"/>
    </row>
    <row r="23" spans="1:18" x14ac:dyDescent="0.25">
      <c r="A23" s="18" t="s">
        <v>40</v>
      </c>
      <c r="B23" s="19" t="s">
        <v>33</v>
      </c>
      <c r="C23" s="20" t="s">
        <v>34</v>
      </c>
      <c r="D23" s="3"/>
    </row>
    <row r="24" spans="1:18" x14ac:dyDescent="0.25">
      <c r="A24" s="21" t="s">
        <v>41</v>
      </c>
      <c r="B24" s="22" t="s">
        <v>33</v>
      </c>
      <c r="C24" s="23" t="s">
        <v>34</v>
      </c>
      <c r="D24" s="3"/>
    </row>
    <row r="25" spans="1:18" x14ac:dyDescent="0.25">
      <c r="A25" s="2"/>
      <c r="B25" s="3"/>
      <c r="C25" s="24"/>
      <c r="D25" s="3"/>
    </row>
    <row r="26" spans="1:18" x14ac:dyDescent="0.25">
      <c r="A26" s="3"/>
      <c r="B26" s="2"/>
      <c r="C26" s="2"/>
      <c r="D26" s="2"/>
    </row>
    <row r="27" spans="1:18" x14ac:dyDescent="0.25">
      <c r="A27" s="7" t="s">
        <v>42</v>
      </c>
      <c r="B27" s="2"/>
      <c r="C27" s="2"/>
      <c r="D27" s="2"/>
    </row>
    <row r="28" spans="1:18" ht="48" customHeight="1" x14ac:dyDescent="0.25">
      <c r="A28" s="701" t="s">
        <v>412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</row>
    <row r="29" spans="1:18" x14ac:dyDescent="0.25">
      <c r="A29" s="3"/>
      <c r="B29" s="2"/>
      <c r="C29" s="2"/>
      <c r="D29" s="2"/>
    </row>
    <row r="30" spans="1:18" x14ac:dyDescent="0.25">
      <c r="A30" s="3"/>
      <c r="B30" s="2"/>
      <c r="C30" s="2"/>
      <c r="D30" s="2"/>
    </row>
    <row r="31" spans="1:18" x14ac:dyDescent="0.25">
      <c r="A31" s="3"/>
      <c r="B31" s="2"/>
      <c r="C31" s="2"/>
      <c r="D31" s="2"/>
    </row>
    <row r="32" spans="1:18" x14ac:dyDescent="0.25">
      <c r="A32" s="3"/>
      <c r="B32" s="2"/>
      <c r="C32" s="2"/>
      <c r="D32" s="2"/>
    </row>
    <row r="33" spans="1:4" x14ac:dyDescent="0.25">
      <c r="A33" s="3"/>
      <c r="B33" s="2"/>
      <c r="C33" s="2"/>
      <c r="D33" s="2"/>
    </row>
    <row r="34" spans="1:4" x14ac:dyDescent="0.25">
      <c r="A34" s="3"/>
      <c r="B34" s="2"/>
      <c r="C34" s="2"/>
      <c r="D34" s="2"/>
    </row>
    <row r="35" spans="1:4" x14ac:dyDescent="0.25">
      <c r="A35" s="3"/>
      <c r="B35" s="2"/>
      <c r="C35" s="2"/>
      <c r="D35" s="2"/>
    </row>
    <row r="36" spans="1:4" x14ac:dyDescent="0.25">
      <c r="A36" s="3"/>
      <c r="B36" s="2"/>
      <c r="C36" s="2"/>
      <c r="D36" s="2"/>
    </row>
    <row r="37" spans="1:4" x14ac:dyDescent="0.25">
      <c r="A37" s="3"/>
      <c r="B37" s="2"/>
      <c r="C37" s="2"/>
      <c r="D37" s="2"/>
    </row>
    <row r="38" spans="1:4" x14ac:dyDescent="0.25">
      <c r="A38" s="3"/>
      <c r="B38" s="2"/>
      <c r="C38" s="2"/>
      <c r="D38" s="2"/>
    </row>
    <row r="39" spans="1:4" x14ac:dyDescent="0.25">
      <c r="A39" s="3"/>
      <c r="B39" s="2"/>
      <c r="C39" s="2"/>
      <c r="D39" s="2"/>
    </row>
    <row r="40" spans="1:4" x14ac:dyDescent="0.25">
      <c r="A40" s="8"/>
      <c r="B40" s="2"/>
      <c r="C40" s="2"/>
      <c r="D40" s="2"/>
    </row>
    <row r="41" spans="1:4" x14ac:dyDescent="0.25">
      <c r="A41" s="8"/>
      <c r="B41" s="2"/>
      <c r="C41" s="2"/>
      <c r="D41" s="2"/>
    </row>
    <row r="42" spans="1:4" x14ac:dyDescent="0.25">
      <c r="A42" s="25" t="s">
        <v>43</v>
      </c>
      <c r="B42" s="5"/>
      <c r="C42" s="5"/>
      <c r="D42" s="5"/>
    </row>
    <row r="43" spans="1:4" x14ac:dyDescent="0.25">
      <c r="A43" s="5" t="s">
        <v>44</v>
      </c>
      <c r="B43" s="5"/>
      <c r="C43" s="5"/>
      <c r="D43" s="5"/>
    </row>
    <row r="44" spans="1:4" x14ac:dyDescent="0.25">
      <c r="A44" s="2"/>
      <c r="B44" s="2"/>
      <c r="C44" s="2"/>
      <c r="D44" s="2"/>
    </row>
    <row r="45" spans="1:4" x14ac:dyDescent="0.25">
      <c r="A45" s="26" t="s">
        <v>45</v>
      </c>
      <c r="B45" s="2"/>
      <c r="C45" s="2"/>
      <c r="D45" s="2"/>
    </row>
    <row r="46" spans="1:4" x14ac:dyDescent="0.25">
      <c r="A46" s="2" t="s">
        <v>46</v>
      </c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7" t="s">
        <v>47</v>
      </c>
      <c r="B48" s="2"/>
      <c r="C48" s="2"/>
      <c r="D48" s="2"/>
    </row>
    <row r="49" spans="1:18" ht="50.25" customHeight="1" x14ac:dyDescent="0.25">
      <c r="A49" s="701" t="s">
        <v>413</v>
      </c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</row>
    <row r="50" spans="1:18" x14ac:dyDescent="0.25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K13" sqref="K13"/>
    </sheetView>
  </sheetViews>
  <sheetFormatPr defaultRowHeight="15" x14ac:dyDescent="0.25"/>
  <cols>
    <col min="1" max="1" width="10.140625" bestFit="1" customWidth="1"/>
    <col min="2" max="2" width="38.140625" customWidth="1"/>
  </cols>
  <sheetData>
    <row r="1" spans="1:2" ht="18.75" x14ac:dyDescent="0.3">
      <c r="A1" s="60" t="s">
        <v>414</v>
      </c>
    </row>
    <row r="3" spans="1:2" x14ac:dyDescent="0.25">
      <c r="A3" s="702" t="s">
        <v>147</v>
      </c>
      <c r="B3" s="702"/>
    </row>
    <row r="4" spans="1:2" x14ac:dyDescent="0.25">
      <c r="A4" s="52">
        <v>42633</v>
      </c>
      <c r="B4" s="39" t="s">
        <v>53</v>
      </c>
    </row>
    <row r="5" spans="1:2" x14ac:dyDescent="0.25">
      <c r="A5" s="52">
        <v>42824</v>
      </c>
      <c r="B5" s="53" t="s">
        <v>54</v>
      </c>
    </row>
    <row r="6" spans="1:2" x14ac:dyDescent="0.25">
      <c r="A6" s="52">
        <v>43076</v>
      </c>
      <c r="B6" s="54" t="s">
        <v>55</v>
      </c>
    </row>
    <row r="7" spans="1:2" x14ac:dyDescent="0.25">
      <c r="A7" s="52">
        <v>43258</v>
      </c>
      <c r="B7" s="55" t="s">
        <v>56</v>
      </c>
    </row>
    <row r="8" spans="1:2" x14ac:dyDescent="0.25">
      <c r="A8" s="52">
        <v>43503</v>
      </c>
      <c r="B8" s="56" t="s">
        <v>58</v>
      </c>
    </row>
    <row r="9" spans="1:2" x14ac:dyDescent="0.25">
      <c r="A9" s="52">
        <v>43706</v>
      </c>
      <c r="B9" s="57" t="s">
        <v>57</v>
      </c>
    </row>
    <row r="10" spans="1:2" x14ac:dyDescent="0.25">
      <c r="A10" s="52">
        <v>43920</v>
      </c>
      <c r="B10" s="58" t="s">
        <v>59</v>
      </c>
    </row>
    <row r="11" spans="1:2" x14ac:dyDescent="0.25">
      <c r="A11" s="52">
        <v>44181</v>
      </c>
      <c r="B11" s="59" t="s">
        <v>60</v>
      </c>
    </row>
    <row r="12" spans="1:2" x14ac:dyDescent="0.25">
      <c r="A12" s="52">
        <v>44616</v>
      </c>
      <c r="B12" s="61" t="s">
        <v>148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56"/>
  <sheetViews>
    <sheetView zoomScaleNormal="100" workbookViewId="0">
      <pane ySplit="3" topLeftCell="A43" activePane="bottomLeft" state="frozen"/>
      <selection activeCell="K13" sqref="K13"/>
      <selection pane="bottomLeft" activeCell="K13" sqref="K13"/>
    </sheetView>
  </sheetViews>
  <sheetFormatPr defaultRowHeight="15" x14ac:dyDescent="0.25"/>
  <cols>
    <col min="1" max="1" width="6.42578125" customWidth="1"/>
    <col min="2" max="2" width="16.42578125" customWidth="1"/>
    <col min="3" max="3" width="13.85546875" customWidth="1"/>
    <col min="4" max="4" width="10.5703125" customWidth="1"/>
    <col min="5" max="5" width="13" customWidth="1"/>
    <col min="6" max="6" width="13.42578125" customWidth="1"/>
    <col min="7" max="7" width="22.28515625" style="318" customWidth="1"/>
    <col min="8" max="8" width="12.42578125" customWidth="1"/>
    <col min="9" max="9" width="10.5703125" customWidth="1"/>
    <col min="10" max="10" width="11.42578125" customWidth="1"/>
    <col min="11" max="11" width="29.28515625" customWidth="1"/>
    <col min="12" max="13" width="10.7109375" customWidth="1"/>
    <col min="14" max="15" width="12.28515625" customWidth="1"/>
    <col min="16" max="16" width="12.140625" customWidth="1"/>
    <col min="17" max="17" width="12.28515625" customWidth="1"/>
    <col min="18" max="18" width="14.140625" customWidth="1"/>
  </cols>
  <sheetData>
    <row r="1" spans="1:20" ht="31.5" customHeight="1" thickBot="1" x14ac:dyDescent="0.3">
      <c r="A1" s="693" t="s">
        <v>0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3"/>
    </row>
    <row r="2" spans="1:20" ht="30" customHeight="1" x14ac:dyDescent="0.25">
      <c r="A2" s="706" t="s">
        <v>1</v>
      </c>
      <c r="B2" s="703" t="s">
        <v>67</v>
      </c>
      <c r="C2" s="704"/>
      <c r="D2" s="704"/>
      <c r="E2" s="704"/>
      <c r="F2" s="705"/>
      <c r="G2" s="710" t="s">
        <v>6</v>
      </c>
      <c r="H2" s="710" t="s">
        <v>7</v>
      </c>
      <c r="I2" s="710" t="s">
        <v>8</v>
      </c>
      <c r="J2" s="710" t="s">
        <v>9</v>
      </c>
      <c r="K2" s="710" t="s">
        <v>10</v>
      </c>
      <c r="L2" s="708" t="s">
        <v>69</v>
      </c>
      <c r="M2" s="709"/>
      <c r="N2" s="708" t="s">
        <v>70</v>
      </c>
      <c r="O2" s="709"/>
      <c r="P2" s="708" t="s">
        <v>71</v>
      </c>
      <c r="Q2" s="709"/>
      <c r="R2" s="708" t="s">
        <v>50</v>
      </c>
      <c r="S2" s="709"/>
    </row>
    <row r="3" spans="1:20" ht="104.25" customHeight="1" thickBot="1" x14ac:dyDescent="0.3">
      <c r="A3" s="707"/>
      <c r="B3" s="166" t="s">
        <v>2</v>
      </c>
      <c r="C3" s="167" t="s">
        <v>3</v>
      </c>
      <c r="D3" s="167" t="s">
        <v>4</v>
      </c>
      <c r="E3" s="167" t="s">
        <v>5</v>
      </c>
      <c r="F3" s="93" t="s">
        <v>68</v>
      </c>
      <c r="G3" s="711"/>
      <c r="H3" s="711"/>
      <c r="I3" s="711"/>
      <c r="J3" s="711"/>
      <c r="K3" s="711"/>
      <c r="L3" s="166" t="s">
        <v>11</v>
      </c>
      <c r="M3" s="168" t="s">
        <v>12</v>
      </c>
      <c r="N3" s="166" t="s">
        <v>48</v>
      </c>
      <c r="O3" s="168" t="s">
        <v>49</v>
      </c>
      <c r="P3" s="166" t="s">
        <v>72</v>
      </c>
      <c r="Q3" s="168" t="s">
        <v>73</v>
      </c>
      <c r="R3" s="166" t="s">
        <v>51</v>
      </c>
      <c r="S3" s="168" t="s">
        <v>52</v>
      </c>
    </row>
    <row r="4" spans="1:20" s="31" customFormat="1" ht="58.5" customHeight="1" x14ac:dyDescent="0.25">
      <c r="A4" s="169">
        <v>5</v>
      </c>
      <c r="B4" s="354" t="s">
        <v>282</v>
      </c>
      <c r="C4" s="101" t="s">
        <v>283</v>
      </c>
      <c r="D4" s="101">
        <v>75030004</v>
      </c>
      <c r="E4" s="101" t="s">
        <v>284</v>
      </c>
      <c r="F4" s="183">
        <v>600054683</v>
      </c>
      <c r="G4" s="355" t="s">
        <v>285</v>
      </c>
      <c r="H4" s="169" t="s">
        <v>30</v>
      </c>
      <c r="I4" s="169" t="s">
        <v>77</v>
      </c>
      <c r="J4" s="169" t="s">
        <v>286</v>
      </c>
      <c r="K4" s="212" t="s">
        <v>285</v>
      </c>
      <c r="L4" s="223">
        <v>200000</v>
      </c>
      <c r="M4" s="224">
        <f>L4/100*70</f>
        <v>140000</v>
      </c>
      <c r="N4" s="257">
        <v>2022</v>
      </c>
      <c r="O4" s="182">
        <v>2024</v>
      </c>
      <c r="P4" s="312"/>
      <c r="Q4" s="313"/>
      <c r="R4" s="312"/>
      <c r="S4" s="313"/>
    </row>
    <row r="5" spans="1:20" s="87" customFormat="1" ht="45" customHeight="1" x14ac:dyDescent="0.25">
      <c r="A5" s="172">
        <v>29</v>
      </c>
      <c r="B5" s="356" t="s">
        <v>289</v>
      </c>
      <c r="C5" s="77" t="s">
        <v>289</v>
      </c>
      <c r="D5" s="357">
        <v>3032582</v>
      </c>
      <c r="E5" s="75">
        <v>181058456</v>
      </c>
      <c r="F5" s="186">
        <v>691006865</v>
      </c>
      <c r="G5" s="209" t="s">
        <v>290</v>
      </c>
      <c r="H5" s="172" t="s">
        <v>30</v>
      </c>
      <c r="I5" s="172" t="s">
        <v>77</v>
      </c>
      <c r="J5" s="172" t="s">
        <v>77</v>
      </c>
      <c r="K5" s="216" t="s">
        <v>291</v>
      </c>
      <c r="L5" s="103">
        <v>5000000</v>
      </c>
      <c r="M5" s="325">
        <v>3500000</v>
      </c>
      <c r="N5" s="262">
        <v>2022</v>
      </c>
      <c r="O5" s="186">
        <v>2025</v>
      </c>
      <c r="P5" s="358"/>
      <c r="Q5" s="79"/>
      <c r="R5" s="80"/>
      <c r="S5" s="79"/>
      <c r="T5" s="311"/>
    </row>
    <row r="6" spans="1:20" s="51" customFormat="1" ht="42.75" customHeight="1" x14ac:dyDescent="0.25">
      <c r="A6" s="172">
        <v>30</v>
      </c>
      <c r="B6" s="359" t="s">
        <v>289</v>
      </c>
      <c r="C6" s="77" t="s">
        <v>289</v>
      </c>
      <c r="D6" s="357">
        <v>3032582</v>
      </c>
      <c r="E6" s="75">
        <v>181058456</v>
      </c>
      <c r="F6" s="186">
        <v>691006865</v>
      </c>
      <c r="G6" s="209" t="s">
        <v>292</v>
      </c>
      <c r="H6" s="172" t="s">
        <v>30</v>
      </c>
      <c r="I6" s="172" t="s">
        <v>77</v>
      </c>
      <c r="J6" s="172" t="s">
        <v>77</v>
      </c>
      <c r="K6" s="216" t="s">
        <v>293</v>
      </c>
      <c r="L6" s="324">
        <v>300000</v>
      </c>
      <c r="M6" s="325">
        <v>210000</v>
      </c>
      <c r="N6" s="262">
        <v>2022</v>
      </c>
      <c r="O6" s="186">
        <v>2024</v>
      </c>
      <c r="P6" s="80"/>
      <c r="Q6" s="79"/>
      <c r="R6" s="80"/>
      <c r="S6" s="79"/>
    </row>
    <row r="7" spans="1:20" s="51" customFormat="1" ht="42.75" customHeight="1" x14ac:dyDescent="0.25">
      <c r="A7" s="171">
        <v>31</v>
      </c>
      <c r="B7" s="360" t="s">
        <v>289</v>
      </c>
      <c r="C7" s="496" t="s">
        <v>289</v>
      </c>
      <c r="D7" s="361">
        <v>3032582</v>
      </c>
      <c r="E7" s="71">
        <v>181058456</v>
      </c>
      <c r="F7" s="188">
        <v>691006865</v>
      </c>
      <c r="G7" s="208" t="s">
        <v>294</v>
      </c>
      <c r="H7" s="171" t="s">
        <v>30</v>
      </c>
      <c r="I7" s="171" t="s">
        <v>77</v>
      </c>
      <c r="J7" s="171" t="s">
        <v>77</v>
      </c>
      <c r="K7" s="215" t="s">
        <v>294</v>
      </c>
      <c r="L7" s="340">
        <v>500000</v>
      </c>
      <c r="M7" s="362">
        <v>350000</v>
      </c>
      <c r="N7" s="263">
        <v>2022</v>
      </c>
      <c r="O7" s="188">
        <v>2024</v>
      </c>
      <c r="P7" s="363"/>
      <c r="Q7" s="364"/>
      <c r="R7" s="363"/>
      <c r="S7" s="364"/>
    </row>
    <row r="8" spans="1:20" s="31" customFormat="1" ht="42.75" customHeight="1" x14ac:dyDescent="0.25">
      <c r="A8" s="169">
        <v>50</v>
      </c>
      <c r="B8" s="365" t="s">
        <v>140</v>
      </c>
      <c r="C8" s="101" t="s">
        <v>141</v>
      </c>
      <c r="D8" s="100">
        <v>48954381</v>
      </c>
      <c r="E8" s="100">
        <v>114000565</v>
      </c>
      <c r="F8" s="182">
        <v>600054853</v>
      </c>
      <c r="G8" s="210" t="s">
        <v>142</v>
      </c>
      <c r="H8" s="169" t="s">
        <v>30</v>
      </c>
      <c r="I8" s="169" t="s">
        <v>77</v>
      </c>
      <c r="J8" s="169" t="s">
        <v>143</v>
      </c>
      <c r="K8" s="212" t="s">
        <v>142</v>
      </c>
      <c r="L8" s="223">
        <v>2000000</v>
      </c>
      <c r="M8" s="224">
        <f>L8/100*70</f>
        <v>1400000</v>
      </c>
      <c r="N8" s="257">
        <v>2020</v>
      </c>
      <c r="O8" s="182">
        <v>2022</v>
      </c>
      <c r="P8" s="312"/>
      <c r="Q8" s="313"/>
      <c r="R8" s="312"/>
      <c r="S8" s="313"/>
    </row>
    <row r="9" spans="1:20" s="31" customFormat="1" ht="54.75" customHeight="1" x14ac:dyDescent="0.25">
      <c r="A9" s="171">
        <v>64</v>
      </c>
      <c r="B9" s="337" t="s">
        <v>306</v>
      </c>
      <c r="C9" s="72" t="s">
        <v>307</v>
      </c>
      <c r="D9" s="72">
        <v>75034611</v>
      </c>
      <c r="E9" s="366">
        <v>114002088</v>
      </c>
      <c r="F9" s="367">
        <v>600054667</v>
      </c>
      <c r="G9" s="208" t="s">
        <v>308</v>
      </c>
      <c r="H9" s="171" t="s">
        <v>30</v>
      </c>
      <c r="I9" s="171" t="s">
        <v>77</v>
      </c>
      <c r="J9" s="171" t="s">
        <v>154</v>
      </c>
      <c r="K9" s="215" t="s">
        <v>308</v>
      </c>
      <c r="L9" s="340">
        <v>5000000</v>
      </c>
      <c r="M9" s="362">
        <f>L9/100*70</f>
        <v>3500000</v>
      </c>
      <c r="N9" s="263">
        <v>2025</v>
      </c>
      <c r="O9" s="188">
        <v>2025</v>
      </c>
      <c r="P9" s="278"/>
      <c r="Q9" s="279"/>
      <c r="R9" s="278"/>
      <c r="S9" s="279"/>
    </row>
    <row r="10" spans="1:20" s="31" customFormat="1" ht="75.75" customHeight="1" x14ac:dyDescent="0.25">
      <c r="A10" s="161">
        <v>73</v>
      </c>
      <c r="B10" s="368" t="s">
        <v>159</v>
      </c>
      <c r="C10" s="369" t="s">
        <v>160</v>
      </c>
      <c r="D10" s="102">
        <v>75033607</v>
      </c>
      <c r="E10" s="369" t="s">
        <v>353</v>
      </c>
      <c r="F10" s="370">
        <v>600054659</v>
      </c>
      <c r="G10" s="371" t="s">
        <v>161</v>
      </c>
      <c r="H10" s="161" t="s">
        <v>30</v>
      </c>
      <c r="I10" s="161" t="s">
        <v>77</v>
      </c>
      <c r="J10" s="371" t="s">
        <v>162</v>
      </c>
      <c r="K10" s="372" t="s">
        <v>161</v>
      </c>
      <c r="L10" s="373">
        <v>2000000</v>
      </c>
      <c r="M10" s="234">
        <f>L10/100*70</f>
        <v>1400000</v>
      </c>
      <c r="N10" s="156">
        <v>2019</v>
      </c>
      <c r="O10" s="370">
        <v>2022</v>
      </c>
      <c r="P10" s="162"/>
      <c r="Q10" s="157"/>
      <c r="R10" s="162"/>
      <c r="S10" s="157"/>
    </row>
    <row r="11" spans="1:20" s="31" customFormat="1" ht="61.5" customHeight="1" x14ac:dyDescent="0.25">
      <c r="A11" s="374">
        <v>76</v>
      </c>
      <c r="B11" s="375" t="s">
        <v>311</v>
      </c>
      <c r="C11" s="68" t="s">
        <v>312</v>
      </c>
      <c r="D11" s="68">
        <v>75033631</v>
      </c>
      <c r="E11" s="68">
        <v>150044950</v>
      </c>
      <c r="F11" s="376">
        <v>600054519</v>
      </c>
      <c r="G11" s="377" t="s">
        <v>318</v>
      </c>
      <c r="H11" s="374" t="s">
        <v>30</v>
      </c>
      <c r="I11" s="374" t="s">
        <v>77</v>
      </c>
      <c r="J11" s="374" t="s">
        <v>314</v>
      </c>
      <c r="K11" s="114" t="s">
        <v>318</v>
      </c>
      <c r="L11" s="378">
        <v>5000000</v>
      </c>
      <c r="M11" s="233">
        <f t="shared" ref="M11:M13" si="0">L11/100*70</f>
        <v>3500000</v>
      </c>
      <c r="N11" s="379" t="s">
        <v>417</v>
      </c>
      <c r="O11" s="380" t="s">
        <v>188</v>
      </c>
      <c r="P11" s="162"/>
      <c r="Q11" s="157"/>
      <c r="R11" s="162"/>
      <c r="S11" s="157"/>
    </row>
    <row r="12" spans="1:20" s="31" customFormat="1" ht="57" customHeight="1" x14ac:dyDescent="0.25">
      <c r="A12" s="374">
        <v>78</v>
      </c>
      <c r="B12" s="375" t="s">
        <v>311</v>
      </c>
      <c r="C12" s="68" t="s">
        <v>312</v>
      </c>
      <c r="D12" s="68">
        <v>75033631</v>
      </c>
      <c r="E12" s="68">
        <v>150044950</v>
      </c>
      <c r="F12" s="376">
        <v>600054519</v>
      </c>
      <c r="G12" s="377" t="s">
        <v>320</v>
      </c>
      <c r="H12" s="374" t="s">
        <v>30</v>
      </c>
      <c r="I12" s="374" t="s">
        <v>77</v>
      </c>
      <c r="J12" s="374" t="s">
        <v>314</v>
      </c>
      <c r="K12" s="218" t="s">
        <v>320</v>
      </c>
      <c r="L12" s="378">
        <v>1000000</v>
      </c>
      <c r="M12" s="381">
        <f t="shared" si="0"/>
        <v>700000</v>
      </c>
      <c r="N12" s="379" t="s">
        <v>218</v>
      </c>
      <c r="O12" s="380" t="s">
        <v>188</v>
      </c>
      <c r="P12" s="162"/>
      <c r="Q12" s="157"/>
      <c r="R12" s="162"/>
      <c r="S12" s="157"/>
    </row>
    <row r="13" spans="1:20" s="31" customFormat="1" ht="57" customHeight="1" x14ac:dyDescent="0.25">
      <c r="A13" s="114">
        <v>79</v>
      </c>
      <c r="B13" s="189" t="s">
        <v>311</v>
      </c>
      <c r="C13" s="122" t="s">
        <v>312</v>
      </c>
      <c r="D13" s="122">
        <v>75033631</v>
      </c>
      <c r="E13" s="68">
        <v>150044950</v>
      </c>
      <c r="F13" s="191">
        <v>600054519</v>
      </c>
      <c r="G13" s="218" t="s">
        <v>321</v>
      </c>
      <c r="H13" s="114" t="s">
        <v>30</v>
      </c>
      <c r="I13" s="114" t="s">
        <v>77</v>
      </c>
      <c r="J13" s="114" t="s">
        <v>314</v>
      </c>
      <c r="K13" s="114" t="s">
        <v>321</v>
      </c>
      <c r="L13" s="115">
        <v>3000000</v>
      </c>
      <c r="M13" s="233">
        <f t="shared" si="0"/>
        <v>2100000</v>
      </c>
      <c r="N13" s="116" t="s">
        <v>218</v>
      </c>
      <c r="O13" s="117" t="s">
        <v>207</v>
      </c>
      <c r="P13" s="162"/>
      <c r="Q13" s="157"/>
      <c r="R13" s="162"/>
      <c r="S13" s="157"/>
    </row>
    <row r="14" spans="1:20" s="31" customFormat="1" ht="56.25" customHeight="1" x14ac:dyDescent="0.25">
      <c r="A14" s="371">
        <v>80</v>
      </c>
      <c r="B14" s="382" t="s">
        <v>311</v>
      </c>
      <c r="C14" s="369" t="s">
        <v>312</v>
      </c>
      <c r="D14" s="369">
        <v>75033631</v>
      </c>
      <c r="E14" s="369">
        <v>150044950</v>
      </c>
      <c r="F14" s="383">
        <v>600054519</v>
      </c>
      <c r="G14" s="371" t="s">
        <v>313</v>
      </c>
      <c r="H14" s="384" t="s">
        <v>30</v>
      </c>
      <c r="I14" s="384" t="s">
        <v>77</v>
      </c>
      <c r="J14" s="371" t="s">
        <v>314</v>
      </c>
      <c r="K14" s="385" t="s">
        <v>313</v>
      </c>
      <c r="L14" s="625">
        <v>500000</v>
      </c>
      <c r="M14" s="234">
        <f>L14/100*70</f>
        <v>350000</v>
      </c>
      <c r="N14" s="156" t="s">
        <v>218</v>
      </c>
      <c r="O14" s="370" t="s">
        <v>207</v>
      </c>
      <c r="P14" s="104"/>
      <c r="Q14" s="105"/>
      <c r="R14" s="104"/>
      <c r="S14" s="105"/>
    </row>
    <row r="15" spans="1:20" s="390" customFormat="1" ht="56.25" customHeight="1" x14ac:dyDescent="0.25">
      <c r="A15" s="129">
        <v>81</v>
      </c>
      <c r="B15" s="386" t="s">
        <v>311</v>
      </c>
      <c r="C15" s="78" t="s">
        <v>312</v>
      </c>
      <c r="D15" s="78">
        <v>75033631</v>
      </c>
      <c r="E15" s="78">
        <v>150044950</v>
      </c>
      <c r="F15" s="342">
        <v>600054519</v>
      </c>
      <c r="G15" s="211" t="s">
        <v>315</v>
      </c>
      <c r="H15" s="129" t="s">
        <v>30</v>
      </c>
      <c r="I15" s="129" t="s">
        <v>77</v>
      </c>
      <c r="J15" s="129" t="s">
        <v>314</v>
      </c>
      <c r="K15" s="173" t="s">
        <v>315</v>
      </c>
      <c r="L15" s="626">
        <v>240000</v>
      </c>
      <c r="M15" s="232">
        <f t="shared" ref="M15:M17" si="1">L15/100*70</f>
        <v>168000</v>
      </c>
      <c r="N15" s="130" t="s">
        <v>218</v>
      </c>
      <c r="O15" s="131" t="s">
        <v>207</v>
      </c>
      <c r="P15" s="387"/>
      <c r="Q15" s="388"/>
      <c r="R15" s="387"/>
      <c r="S15" s="388"/>
      <c r="T15" s="389"/>
    </row>
    <row r="16" spans="1:20" s="391" customFormat="1" ht="48" customHeight="1" x14ac:dyDescent="0.25">
      <c r="A16" s="114">
        <v>94</v>
      </c>
      <c r="B16" s="392" t="s">
        <v>341</v>
      </c>
      <c r="C16" s="128" t="s">
        <v>342</v>
      </c>
      <c r="D16" s="393">
        <v>3258602</v>
      </c>
      <c r="E16" s="121">
        <v>181059886</v>
      </c>
      <c r="F16" s="117">
        <v>691007012</v>
      </c>
      <c r="G16" s="181" t="s">
        <v>430</v>
      </c>
      <c r="H16" s="114" t="s">
        <v>30</v>
      </c>
      <c r="I16" s="114" t="s">
        <v>77</v>
      </c>
      <c r="J16" s="114" t="s">
        <v>343</v>
      </c>
      <c r="K16" s="181" t="s">
        <v>431</v>
      </c>
      <c r="L16" s="235">
        <v>21841</v>
      </c>
      <c r="M16" s="236">
        <f t="shared" si="1"/>
        <v>15288.699999999999</v>
      </c>
      <c r="N16" s="690" t="s">
        <v>432</v>
      </c>
      <c r="O16" s="691" t="s">
        <v>432</v>
      </c>
      <c r="P16" s="118"/>
      <c r="Q16" s="119"/>
      <c r="R16" s="205" t="s">
        <v>250</v>
      </c>
      <c r="S16" s="119"/>
    </row>
    <row r="17" spans="1:20" s="391" customFormat="1" ht="90" customHeight="1" x14ac:dyDescent="0.25">
      <c r="A17" s="114">
        <v>95</v>
      </c>
      <c r="B17" s="392" t="s">
        <v>341</v>
      </c>
      <c r="C17" s="128" t="s">
        <v>342</v>
      </c>
      <c r="D17" s="393">
        <v>3258602</v>
      </c>
      <c r="E17" s="121">
        <v>181059886</v>
      </c>
      <c r="F17" s="117">
        <v>691007012</v>
      </c>
      <c r="G17" s="181" t="s">
        <v>433</v>
      </c>
      <c r="H17" s="114" t="s">
        <v>30</v>
      </c>
      <c r="I17" s="114" t="s">
        <v>77</v>
      </c>
      <c r="J17" s="114" t="s">
        <v>343</v>
      </c>
      <c r="K17" s="181" t="s">
        <v>434</v>
      </c>
      <c r="L17" s="235">
        <v>126134</v>
      </c>
      <c r="M17" s="236">
        <f t="shared" si="1"/>
        <v>88293.799999999988</v>
      </c>
      <c r="N17" s="690" t="s">
        <v>435</v>
      </c>
      <c r="O17" s="691" t="s">
        <v>436</v>
      </c>
      <c r="P17" s="118"/>
      <c r="Q17" s="119"/>
      <c r="R17" s="205" t="s">
        <v>437</v>
      </c>
      <c r="S17" s="119"/>
    </row>
    <row r="18" spans="1:20" s="31" customFormat="1" ht="42.75" customHeight="1" x14ac:dyDescent="0.25">
      <c r="A18" s="394">
        <v>96</v>
      </c>
      <c r="B18" s="395" t="s">
        <v>289</v>
      </c>
      <c r="C18" s="396" t="s">
        <v>289</v>
      </c>
      <c r="D18" s="397">
        <v>3032582</v>
      </c>
      <c r="E18" s="396">
        <v>181058456</v>
      </c>
      <c r="F18" s="398">
        <v>691006865</v>
      </c>
      <c r="G18" s="394" t="s">
        <v>295</v>
      </c>
      <c r="H18" s="394" t="s">
        <v>30</v>
      </c>
      <c r="I18" s="394" t="s">
        <v>77</v>
      </c>
      <c r="J18" s="394" t="s">
        <v>77</v>
      </c>
      <c r="K18" s="399" t="s">
        <v>295</v>
      </c>
      <c r="L18" s="400">
        <v>200000</v>
      </c>
      <c r="M18" s="401">
        <f t="shared" ref="M18:M23" si="2">L18/100*70</f>
        <v>140000</v>
      </c>
      <c r="N18" s="402">
        <v>2022</v>
      </c>
      <c r="O18" s="403">
        <v>2023</v>
      </c>
      <c r="P18" s="163"/>
      <c r="Q18" s="158"/>
      <c r="R18" s="163"/>
      <c r="S18" s="158"/>
    </row>
    <row r="19" spans="1:20" s="31" customFormat="1" ht="58.5" customHeight="1" x14ac:dyDescent="0.25">
      <c r="A19" s="114">
        <v>98</v>
      </c>
      <c r="B19" s="189" t="s">
        <v>326</v>
      </c>
      <c r="C19" s="122" t="s">
        <v>327</v>
      </c>
      <c r="D19" s="121">
        <v>70884013</v>
      </c>
      <c r="E19" s="121">
        <v>114000921</v>
      </c>
      <c r="F19" s="117">
        <v>600054705</v>
      </c>
      <c r="G19" s="218" t="s">
        <v>328</v>
      </c>
      <c r="H19" s="114" t="s">
        <v>30</v>
      </c>
      <c r="I19" s="114" t="s">
        <v>77</v>
      </c>
      <c r="J19" s="114" t="s">
        <v>329</v>
      </c>
      <c r="K19" s="114" t="s">
        <v>328</v>
      </c>
      <c r="L19" s="115">
        <v>7500000</v>
      </c>
      <c r="M19" s="404">
        <f t="shared" si="2"/>
        <v>5250000</v>
      </c>
      <c r="N19" s="116">
        <v>2022</v>
      </c>
      <c r="O19" s="117">
        <v>2023</v>
      </c>
      <c r="P19" s="118"/>
      <c r="Q19" s="119"/>
      <c r="R19" s="118"/>
      <c r="S19" s="119"/>
    </row>
    <row r="20" spans="1:20" s="31" customFormat="1" ht="59.25" customHeight="1" x14ac:dyDescent="0.25">
      <c r="A20" s="114">
        <v>99</v>
      </c>
      <c r="B20" s="189" t="s">
        <v>326</v>
      </c>
      <c r="C20" s="128" t="s">
        <v>327</v>
      </c>
      <c r="D20" s="139">
        <v>70884013</v>
      </c>
      <c r="E20" s="122" t="s">
        <v>357</v>
      </c>
      <c r="F20" s="192">
        <v>600054705</v>
      </c>
      <c r="G20" s="218" t="s">
        <v>330</v>
      </c>
      <c r="H20" s="114" t="s">
        <v>30</v>
      </c>
      <c r="I20" s="114" t="s">
        <v>77</v>
      </c>
      <c r="J20" s="114" t="s">
        <v>329</v>
      </c>
      <c r="K20" s="114" t="s">
        <v>330</v>
      </c>
      <c r="L20" s="115">
        <v>2400000</v>
      </c>
      <c r="M20" s="233">
        <f t="shared" si="2"/>
        <v>1680000</v>
      </c>
      <c r="N20" s="116">
        <v>2022</v>
      </c>
      <c r="O20" s="117">
        <v>2023</v>
      </c>
      <c r="P20" s="118"/>
      <c r="Q20" s="119"/>
      <c r="R20" s="118"/>
      <c r="S20" s="119"/>
    </row>
    <row r="21" spans="1:20" s="31" customFormat="1" ht="75" customHeight="1" x14ac:dyDescent="0.25">
      <c r="A21" s="408">
        <v>113</v>
      </c>
      <c r="B21" s="409" t="s">
        <v>159</v>
      </c>
      <c r="C21" s="410" t="s">
        <v>160</v>
      </c>
      <c r="D21" s="411">
        <v>75033607</v>
      </c>
      <c r="E21" s="410">
        <v>114000514</v>
      </c>
      <c r="F21" s="412">
        <v>600054659</v>
      </c>
      <c r="G21" s="413" t="s">
        <v>164</v>
      </c>
      <c r="H21" s="408" t="s">
        <v>30</v>
      </c>
      <c r="I21" s="408" t="s">
        <v>77</v>
      </c>
      <c r="J21" s="413" t="s">
        <v>162</v>
      </c>
      <c r="K21" s="414" t="s">
        <v>165</v>
      </c>
      <c r="L21" s="415">
        <v>300000</v>
      </c>
      <c r="M21" s="416">
        <f t="shared" si="2"/>
        <v>210000</v>
      </c>
      <c r="N21" s="417">
        <v>2022</v>
      </c>
      <c r="O21" s="412">
        <v>2023</v>
      </c>
      <c r="P21" s="164"/>
      <c r="Q21" s="159"/>
      <c r="R21" s="164"/>
      <c r="S21" s="159"/>
    </row>
    <row r="22" spans="1:20" s="31" customFormat="1" ht="72" customHeight="1" x14ac:dyDescent="0.25">
      <c r="A22" s="418">
        <v>114</v>
      </c>
      <c r="B22" s="419" t="s">
        <v>159</v>
      </c>
      <c r="C22" s="420" t="s">
        <v>160</v>
      </c>
      <c r="D22" s="421">
        <v>75033607</v>
      </c>
      <c r="E22" s="420">
        <v>114000514</v>
      </c>
      <c r="F22" s="422">
        <v>600054659</v>
      </c>
      <c r="G22" s="423" t="s">
        <v>167</v>
      </c>
      <c r="H22" s="418" t="s">
        <v>30</v>
      </c>
      <c r="I22" s="418" t="s">
        <v>77</v>
      </c>
      <c r="J22" s="423" t="s">
        <v>162</v>
      </c>
      <c r="K22" s="424" t="s">
        <v>167</v>
      </c>
      <c r="L22" s="425">
        <v>200000</v>
      </c>
      <c r="M22" s="426">
        <f t="shared" si="2"/>
        <v>140000</v>
      </c>
      <c r="N22" s="427">
        <v>2020</v>
      </c>
      <c r="O22" s="422">
        <v>2021</v>
      </c>
      <c r="P22" s="165"/>
      <c r="Q22" s="160"/>
      <c r="R22" s="165"/>
      <c r="S22" s="160"/>
    </row>
    <row r="23" spans="1:20" s="31" customFormat="1" ht="45" x14ac:dyDescent="0.25">
      <c r="A23" s="428">
        <v>117</v>
      </c>
      <c r="B23" s="429" t="s">
        <v>74</v>
      </c>
      <c r="C23" s="135" t="s">
        <v>75</v>
      </c>
      <c r="D23" s="134">
        <v>70909521</v>
      </c>
      <c r="E23" s="134">
        <v>114000140</v>
      </c>
      <c r="F23" s="430">
        <v>600053768</v>
      </c>
      <c r="G23" s="431" t="s">
        <v>76</v>
      </c>
      <c r="H23" s="428" t="s">
        <v>30</v>
      </c>
      <c r="I23" s="428" t="s">
        <v>77</v>
      </c>
      <c r="J23" s="428" t="s">
        <v>77</v>
      </c>
      <c r="K23" s="431" t="s">
        <v>81</v>
      </c>
      <c r="L23" s="432">
        <v>1500000</v>
      </c>
      <c r="M23" s="433">
        <f t="shared" si="2"/>
        <v>1050000</v>
      </c>
      <c r="N23" s="434">
        <v>2022</v>
      </c>
      <c r="O23" s="435">
        <v>2024</v>
      </c>
      <c r="P23" s="436"/>
      <c r="Q23" s="437"/>
      <c r="R23" s="436"/>
      <c r="S23" s="437"/>
    </row>
    <row r="24" spans="1:20" s="31" customFormat="1" ht="30" x14ac:dyDescent="0.25">
      <c r="A24" s="428">
        <v>118</v>
      </c>
      <c r="B24" s="429" t="s">
        <v>74</v>
      </c>
      <c r="C24" s="135" t="s">
        <v>75</v>
      </c>
      <c r="D24" s="134">
        <v>70909521</v>
      </c>
      <c r="E24" s="134">
        <v>114000140</v>
      </c>
      <c r="F24" s="430">
        <v>600053768</v>
      </c>
      <c r="G24" s="438" t="s">
        <v>78</v>
      </c>
      <c r="H24" s="428" t="s">
        <v>30</v>
      </c>
      <c r="I24" s="428" t="s">
        <v>77</v>
      </c>
      <c r="J24" s="428" t="s">
        <v>77</v>
      </c>
      <c r="K24" s="431" t="s">
        <v>82</v>
      </c>
      <c r="L24" s="432">
        <v>500000</v>
      </c>
      <c r="M24" s="433">
        <f t="shared" ref="M24:M38" si="3">L24/100*70</f>
        <v>350000</v>
      </c>
      <c r="N24" s="434">
        <v>2022</v>
      </c>
      <c r="O24" s="435">
        <v>2024</v>
      </c>
      <c r="P24" s="345"/>
      <c r="Q24" s="346"/>
      <c r="R24" s="345"/>
      <c r="S24" s="346"/>
    </row>
    <row r="25" spans="1:20" s="31" customFormat="1" ht="45" x14ac:dyDescent="0.25">
      <c r="A25" s="428">
        <v>119</v>
      </c>
      <c r="B25" s="429" t="s">
        <v>74</v>
      </c>
      <c r="C25" s="135" t="s">
        <v>75</v>
      </c>
      <c r="D25" s="134">
        <v>70909521</v>
      </c>
      <c r="E25" s="134">
        <v>114000140</v>
      </c>
      <c r="F25" s="430">
        <v>600053768</v>
      </c>
      <c r="G25" s="431" t="s">
        <v>79</v>
      </c>
      <c r="H25" s="428" t="s">
        <v>30</v>
      </c>
      <c r="I25" s="428" t="s">
        <v>77</v>
      </c>
      <c r="J25" s="428" t="s">
        <v>77</v>
      </c>
      <c r="K25" s="431" t="s">
        <v>83</v>
      </c>
      <c r="L25" s="432">
        <v>500000</v>
      </c>
      <c r="M25" s="433">
        <f t="shared" si="3"/>
        <v>350000</v>
      </c>
      <c r="N25" s="434">
        <v>2022</v>
      </c>
      <c r="O25" s="435">
        <v>2024</v>
      </c>
      <c r="P25" s="439"/>
      <c r="Q25" s="440"/>
      <c r="R25" s="439"/>
      <c r="S25" s="440"/>
    </row>
    <row r="26" spans="1:20" s="31" customFormat="1" ht="47.25" customHeight="1" x14ac:dyDescent="0.25">
      <c r="A26" s="175">
        <v>120</v>
      </c>
      <c r="B26" s="441" t="s">
        <v>74</v>
      </c>
      <c r="C26" s="138" t="s">
        <v>75</v>
      </c>
      <c r="D26" s="137">
        <v>70909521</v>
      </c>
      <c r="E26" s="138" t="s">
        <v>358</v>
      </c>
      <c r="F26" s="442">
        <v>600053768</v>
      </c>
      <c r="G26" s="443" t="s">
        <v>80</v>
      </c>
      <c r="H26" s="175" t="s">
        <v>30</v>
      </c>
      <c r="I26" s="175" t="s">
        <v>77</v>
      </c>
      <c r="J26" s="175" t="s">
        <v>77</v>
      </c>
      <c r="K26" s="321" t="s">
        <v>84</v>
      </c>
      <c r="L26" s="444">
        <v>200000</v>
      </c>
      <c r="M26" s="445">
        <f t="shared" si="3"/>
        <v>140000</v>
      </c>
      <c r="N26" s="264">
        <v>2022</v>
      </c>
      <c r="O26" s="195">
        <v>2024</v>
      </c>
      <c r="P26" s="446"/>
      <c r="Q26" s="447"/>
      <c r="R26" s="446"/>
      <c r="S26" s="447"/>
    </row>
    <row r="27" spans="1:20" s="31" customFormat="1" ht="68.25" customHeight="1" x14ac:dyDescent="0.25">
      <c r="A27" s="176">
        <v>123</v>
      </c>
      <c r="B27" s="495" t="s">
        <v>341</v>
      </c>
      <c r="C27" s="152" t="s">
        <v>342</v>
      </c>
      <c r="D27" s="155">
        <v>3258602</v>
      </c>
      <c r="E27" s="151">
        <v>181059886</v>
      </c>
      <c r="F27" s="266">
        <v>691007012</v>
      </c>
      <c r="G27" s="181" t="s">
        <v>438</v>
      </c>
      <c r="H27" s="176" t="s">
        <v>30</v>
      </c>
      <c r="I27" s="176" t="s">
        <v>77</v>
      </c>
      <c r="J27" s="176" t="s">
        <v>343</v>
      </c>
      <c r="K27" s="181" t="s">
        <v>439</v>
      </c>
      <c r="L27" s="235">
        <v>143796</v>
      </c>
      <c r="M27" s="236">
        <f>L27/100*70</f>
        <v>100657.2</v>
      </c>
      <c r="N27" s="690" t="s">
        <v>218</v>
      </c>
      <c r="O27" s="691" t="s">
        <v>421</v>
      </c>
      <c r="P27" s="284"/>
      <c r="Q27" s="285"/>
      <c r="R27" s="205" t="s">
        <v>437</v>
      </c>
      <c r="S27" s="285"/>
    </row>
    <row r="28" spans="1:20" s="124" customFormat="1" ht="60" customHeight="1" x14ac:dyDescent="0.25">
      <c r="A28" s="428">
        <v>130</v>
      </c>
      <c r="B28" s="448" t="s">
        <v>311</v>
      </c>
      <c r="C28" s="135" t="s">
        <v>312</v>
      </c>
      <c r="D28" s="135">
        <v>75033631</v>
      </c>
      <c r="E28" s="135" t="s">
        <v>359</v>
      </c>
      <c r="F28" s="435">
        <v>600054519</v>
      </c>
      <c r="G28" s="431" t="s">
        <v>316</v>
      </c>
      <c r="H28" s="428" t="s">
        <v>30</v>
      </c>
      <c r="I28" s="428" t="s">
        <v>77</v>
      </c>
      <c r="J28" s="428" t="s">
        <v>314</v>
      </c>
      <c r="K28" s="221" t="s">
        <v>316</v>
      </c>
      <c r="L28" s="225">
        <v>7000000</v>
      </c>
      <c r="M28" s="344">
        <f t="shared" si="3"/>
        <v>4900000</v>
      </c>
      <c r="N28" s="434" t="s">
        <v>218</v>
      </c>
      <c r="O28" s="435" t="s">
        <v>418</v>
      </c>
      <c r="P28" s="451"/>
      <c r="Q28" s="452"/>
      <c r="R28" s="451"/>
      <c r="S28" s="452"/>
    </row>
    <row r="29" spans="1:20" s="87" customFormat="1" ht="78.75" customHeight="1" x14ac:dyDescent="0.25">
      <c r="A29" s="428">
        <v>132</v>
      </c>
      <c r="B29" s="429" t="s">
        <v>212</v>
      </c>
      <c r="C29" s="135" t="s">
        <v>213</v>
      </c>
      <c r="D29" s="453">
        <v>6263232</v>
      </c>
      <c r="E29" s="454">
        <v>181087472</v>
      </c>
      <c r="F29" s="430">
        <v>691010773</v>
      </c>
      <c r="G29" s="431" t="s">
        <v>214</v>
      </c>
      <c r="H29" s="428" t="s">
        <v>30</v>
      </c>
      <c r="I29" s="428" t="s">
        <v>77</v>
      </c>
      <c r="J29" s="428" t="s">
        <v>215</v>
      </c>
      <c r="K29" s="431" t="s">
        <v>216</v>
      </c>
      <c r="L29" s="449">
        <v>600000</v>
      </c>
      <c r="M29" s="450">
        <f>L29/100*70</f>
        <v>420000</v>
      </c>
      <c r="N29" s="455" t="s">
        <v>218</v>
      </c>
      <c r="O29" s="430">
        <v>2024</v>
      </c>
      <c r="P29" s="451"/>
      <c r="Q29" s="452"/>
      <c r="R29" s="429" t="s">
        <v>222</v>
      </c>
      <c r="S29" s="430" t="s">
        <v>217</v>
      </c>
      <c r="T29" s="311"/>
    </row>
    <row r="30" spans="1:20" s="464" customFormat="1" ht="93.75" customHeight="1" x14ac:dyDescent="0.25">
      <c r="A30" s="175">
        <v>133</v>
      </c>
      <c r="B30" s="456" t="s">
        <v>212</v>
      </c>
      <c r="C30" s="138" t="s">
        <v>213</v>
      </c>
      <c r="D30" s="457">
        <v>6263232</v>
      </c>
      <c r="E30" s="458">
        <v>181087472</v>
      </c>
      <c r="F30" s="442">
        <v>691010773</v>
      </c>
      <c r="G30" s="459" t="s">
        <v>219</v>
      </c>
      <c r="H30" s="175" t="s">
        <v>30</v>
      </c>
      <c r="I30" s="175" t="s">
        <v>77</v>
      </c>
      <c r="J30" s="175" t="s">
        <v>215</v>
      </c>
      <c r="K30" s="220" t="s">
        <v>220</v>
      </c>
      <c r="L30" s="237">
        <v>500000</v>
      </c>
      <c r="M30" s="238">
        <f>L30/100*70</f>
        <v>350000</v>
      </c>
      <c r="N30" s="460">
        <v>2022</v>
      </c>
      <c r="O30" s="442">
        <v>2024</v>
      </c>
      <c r="P30" s="461"/>
      <c r="Q30" s="462"/>
      <c r="R30" s="461" t="s">
        <v>221</v>
      </c>
      <c r="S30" s="462"/>
      <c r="T30" s="463"/>
    </row>
    <row r="31" spans="1:20" s="87" customFormat="1" ht="77.25" customHeight="1" x14ac:dyDescent="0.25">
      <c r="A31" s="140">
        <v>136</v>
      </c>
      <c r="B31" s="465" t="s">
        <v>300</v>
      </c>
      <c r="C31" s="126" t="s">
        <v>301</v>
      </c>
      <c r="D31" s="125">
        <v>75030187</v>
      </c>
      <c r="E31" s="125">
        <v>114000409</v>
      </c>
      <c r="F31" s="143">
        <v>600053857</v>
      </c>
      <c r="G31" s="317" t="s">
        <v>303</v>
      </c>
      <c r="H31" s="140" t="s">
        <v>30</v>
      </c>
      <c r="I31" s="140" t="s">
        <v>77</v>
      </c>
      <c r="J31" s="140" t="s">
        <v>302</v>
      </c>
      <c r="K31" s="466" t="s">
        <v>303</v>
      </c>
      <c r="L31" s="225">
        <v>350000</v>
      </c>
      <c r="M31" s="344">
        <f t="shared" ref="M31:M34" si="4">L31/100*70</f>
        <v>245000</v>
      </c>
      <c r="N31" s="258" t="s">
        <v>201</v>
      </c>
      <c r="O31" s="259" t="s">
        <v>421</v>
      </c>
      <c r="P31" s="144"/>
      <c r="Q31" s="145"/>
      <c r="R31" s="144"/>
      <c r="S31" s="145"/>
      <c r="T31" s="311"/>
    </row>
    <row r="32" spans="1:20" s="87" customFormat="1" ht="66.75" customHeight="1" x14ac:dyDescent="0.25">
      <c r="A32" s="140">
        <v>137</v>
      </c>
      <c r="B32" s="467" t="s">
        <v>300</v>
      </c>
      <c r="C32" s="126" t="s">
        <v>301</v>
      </c>
      <c r="D32" s="125">
        <v>75030187</v>
      </c>
      <c r="E32" s="125">
        <v>114000409</v>
      </c>
      <c r="F32" s="143">
        <v>600053857</v>
      </c>
      <c r="G32" s="140" t="s">
        <v>304</v>
      </c>
      <c r="H32" s="140" t="s">
        <v>30</v>
      </c>
      <c r="I32" s="140" t="s">
        <v>77</v>
      </c>
      <c r="J32" s="140" t="s">
        <v>302</v>
      </c>
      <c r="K32" s="466" t="s">
        <v>422</v>
      </c>
      <c r="L32" s="141">
        <v>450000</v>
      </c>
      <c r="M32" s="146">
        <f t="shared" si="4"/>
        <v>315000</v>
      </c>
      <c r="N32" s="258">
        <v>2020</v>
      </c>
      <c r="O32" s="259" t="s">
        <v>421</v>
      </c>
      <c r="P32" s="144"/>
      <c r="Q32" s="145"/>
      <c r="R32" s="144"/>
      <c r="S32" s="145"/>
      <c r="T32" s="311"/>
    </row>
    <row r="33" spans="1:20" s="464" customFormat="1" ht="104.25" customHeight="1" x14ac:dyDescent="0.25">
      <c r="A33" s="147">
        <v>138</v>
      </c>
      <c r="B33" s="468" t="s">
        <v>300</v>
      </c>
      <c r="C33" s="469" t="s">
        <v>301</v>
      </c>
      <c r="D33" s="470">
        <v>75030187</v>
      </c>
      <c r="E33" s="470">
        <v>114000409</v>
      </c>
      <c r="F33" s="148">
        <v>600053857</v>
      </c>
      <c r="G33" s="471" t="s">
        <v>305</v>
      </c>
      <c r="H33" s="147" t="s">
        <v>30</v>
      </c>
      <c r="I33" s="147" t="s">
        <v>77</v>
      </c>
      <c r="J33" s="147" t="s">
        <v>302</v>
      </c>
      <c r="K33" s="472" t="s">
        <v>423</v>
      </c>
      <c r="L33" s="626">
        <v>230000</v>
      </c>
      <c r="M33" s="658">
        <f t="shared" si="4"/>
        <v>161000</v>
      </c>
      <c r="N33" s="659" t="s">
        <v>201</v>
      </c>
      <c r="O33" s="660" t="s">
        <v>421</v>
      </c>
      <c r="P33" s="149"/>
      <c r="Q33" s="150"/>
      <c r="R33" s="149"/>
      <c r="S33" s="150"/>
      <c r="T33" s="463"/>
    </row>
    <row r="34" spans="1:20" s="483" customFormat="1" ht="60" customHeight="1" x14ac:dyDescent="0.25">
      <c r="A34" s="473">
        <v>142</v>
      </c>
      <c r="B34" s="474" t="s">
        <v>331</v>
      </c>
      <c r="C34" s="475" t="s">
        <v>332</v>
      </c>
      <c r="D34" s="498">
        <v>75030101</v>
      </c>
      <c r="E34" s="498">
        <v>114001073</v>
      </c>
      <c r="F34" s="479">
        <v>600054721</v>
      </c>
      <c r="G34" s="472" t="s">
        <v>333</v>
      </c>
      <c r="H34" s="473" t="s">
        <v>30</v>
      </c>
      <c r="I34" s="473" t="s">
        <v>77</v>
      </c>
      <c r="J34" s="473" t="s">
        <v>334</v>
      </c>
      <c r="K34" s="472" t="s">
        <v>333</v>
      </c>
      <c r="L34" s="476">
        <v>400000</v>
      </c>
      <c r="M34" s="477">
        <f t="shared" si="4"/>
        <v>280000</v>
      </c>
      <c r="N34" s="478">
        <v>2021</v>
      </c>
      <c r="O34" s="479">
        <v>2022</v>
      </c>
      <c r="P34" s="480"/>
      <c r="Q34" s="481"/>
      <c r="R34" s="480"/>
      <c r="S34" s="481"/>
      <c r="T34" s="482"/>
    </row>
    <row r="35" spans="1:20" s="483" customFormat="1" ht="60" customHeight="1" x14ac:dyDescent="0.25">
      <c r="A35" s="140">
        <v>143</v>
      </c>
      <c r="B35" s="467" t="s">
        <v>331</v>
      </c>
      <c r="C35" s="127" t="s">
        <v>332</v>
      </c>
      <c r="D35" s="125">
        <v>75030101</v>
      </c>
      <c r="E35" s="125">
        <v>114001073</v>
      </c>
      <c r="F35" s="143">
        <v>600054721</v>
      </c>
      <c r="G35" s="317" t="s">
        <v>335</v>
      </c>
      <c r="H35" s="140" t="s">
        <v>30</v>
      </c>
      <c r="I35" s="140" t="s">
        <v>77</v>
      </c>
      <c r="J35" s="140" t="s">
        <v>334</v>
      </c>
      <c r="K35" s="472" t="s">
        <v>335</v>
      </c>
      <c r="L35" s="141">
        <v>200000</v>
      </c>
      <c r="M35" s="146">
        <f>L35/100*70</f>
        <v>140000</v>
      </c>
      <c r="N35" s="142">
        <v>2021</v>
      </c>
      <c r="O35" s="143">
        <v>2022</v>
      </c>
      <c r="P35" s="144"/>
      <c r="Q35" s="145"/>
      <c r="R35" s="144"/>
      <c r="S35" s="145"/>
      <c r="T35" s="482"/>
    </row>
    <row r="36" spans="1:20" s="87" customFormat="1" ht="60.75" customHeight="1" x14ac:dyDescent="0.25">
      <c r="A36" s="107">
        <v>159</v>
      </c>
      <c r="B36" s="484" t="s">
        <v>282</v>
      </c>
      <c r="C36" s="98" t="s">
        <v>283</v>
      </c>
      <c r="D36" s="97">
        <v>75030004</v>
      </c>
      <c r="E36" s="97">
        <v>114000620</v>
      </c>
      <c r="F36" s="485">
        <v>600054683</v>
      </c>
      <c r="G36" s="486" t="s">
        <v>287</v>
      </c>
      <c r="H36" s="107" t="s">
        <v>30</v>
      </c>
      <c r="I36" s="107" t="s">
        <v>77</v>
      </c>
      <c r="J36" s="107" t="s">
        <v>286</v>
      </c>
      <c r="K36" s="222" t="s">
        <v>287</v>
      </c>
      <c r="L36" s="94">
        <v>1125000</v>
      </c>
      <c r="M36" s="95">
        <f>L36/100*70</f>
        <v>787500</v>
      </c>
      <c r="N36" s="108">
        <v>2021</v>
      </c>
      <c r="O36" s="109">
        <v>2022</v>
      </c>
      <c r="P36" s="110"/>
      <c r="Q36" s="112"/>
      <c r="R36" s="110"/>
      <c r="S36" s="112"/>
      <c r="T36" s="311"/>
    </row>
    <row r="37" spans="1:20" s="31" customFormat="1" ht="48" customHeight="1" x14ac:dyDescent="0.25">
      <c r="A37" s="487">
        <v>170</v>
      </c>
      <c r="B37" s="488" t="s">
        <v>140</v>
      </c>
      <c r="C37" s="489" t="s">
        <v>141</v>
      </c>
      <c r="D37" s="489">
        <v>48954381</v>
      </c>
      <c r="E37" s="489">
        <v>114000565</v>
      </c>
      <c r="F37" s="490">
        <v>600054853</v>
      </c>
      <c r="G37" s="487" t="s">
        <v>146</v>
      </c>
      <c r="H37" s="487" t="s">
        <v>30</v>
      </c>
      <c r="I37" s="487" t="s">
        <v>77</v>
      </c>
      <c r="J37" s="487" t="s">
        <v>143</v>
      </c>
      <c r="K37" s="217" t="s">
        <v>146</v>
      </c>
      <c r="L37" s="230">
        <v>35000000</v>
      </c>
      <c r="M37" s="231">
        <f t="shared" si="3"/>
        <v>24500000</v>
      </c>
      <c r="N37" s="491">
        <v>2022</v>
      </c>
      <c r="O37" s="492">
        <v>2026</v>
      </c>
      <c r="P37" s="493"/>
      <c r="Q37" s="494"/>
      <c r="R37" s="493"/>
      <c r="S37" s="494"/>
    </row>
    <row r="38" spans="1:20" s="31" customFormat="1" ht="60" x14ac:dyDescent="0.25">
      <c r="A38" s="179">
        <v>171</v>
      </c>
      <c r="B38" s="201" t="s">
        <v>140</v>
      </c>
      <c r="C38" s="66" t="s">
        <v>141</v>
      </c>
      <c r="D38" s="66">
        <v>48954381</v>
      </c>
      <c r="E38" s="489">
        <v>114000565</v>
      </c>
      <c r="F38" s="202">
        <v>600054853</v>
      </c>
      <c r="G38" s="179" t="s">
        <v>150</v>
      </c>
      <c r="H38" s="179" t="s">
        <v>30</v>
      </c>
      <c r="I38" s="179" t="s">
        <v>77</v>
      </c>
      <c r="J38" s="179" t="s">
        <v>143</v>
      </c>
      <c r="K38" s="179" t="s">
        <v>150</v>
      </c>
      <c r="L38" s="225">
        <v>12000000</v>
      </c>
      <c r="M38" s="344">
        <f t="shared" si="3"/>
        <v>8400000</v>
      </c>
      <c r="N38" s="272">
        <v>2022</v>
      </c>
      <c r="O38" s="202">
        <v>2026</v>
      </c>
      <c r="P38" s="345"/>
      <c r="Q38" s="346"/>
      <c r="R38" s="345"/>
      <c r="S38" s="346"/>
    </row>
    <row r="39" spans="1:20" s="31" customFormat="1" ht="60" x14ac:dyDescent="0.25">
      <c r="A39" s="179">
        <v>172</v>
      </c>
      <c r="B39" s="201" t="s">
        <v>159</v>
      </c>
      <c r="C39" s="66" t="s">
        <v>160</v>
      </c>
      <c r="D39" s="66">
        <v>75033607</v>
      </c>
      <c r="E39" s="66">
        <v>114000514</v>
      </c>
      <c r="F39" s="202">
        <v>600054659</v>
      </c>
      <c r="G39" s="179" t="s">
        <v>168</v>
      </c>
      <c r="H39" s="179" t="s">
        <v>30</v>
      </c>
      <c r="I39" s="179" t="s">
        <v>77</v>
      </c>
      <c r="J39" s="179" t="s">
        <v>162</v>
      </c>
      <c r="K39" s="179" t="s">
        <v>169</v>
      </c>
      <c r="L39" s="347">
        <v>400000</v>
      </c>
      <c r="M39" s="348">
        <f>L39/100*70</f>
        <v>280000</v>
      </c>
      <c r="N39" s="272">
        <v>2022</v>
      </c>
      <c r="O39" s="202">
        <v>2023</v>
      </c>
      <c r="P39" s="272"/>
      <c r="Q39" s="202"/>
      <c r="R39" s="272"/>
      <c r="S39" s="202"/>
    </row>
    <row r="40" spans="1:20" s="31" customFormat="1" ht="30" x14ac:dyDescent="0.25">
      <c r="A40" s="179">
        <v>173</v>
      </c>
      <c r="B40" s="201" t="s">
        <v>212</v>
      </c>
      <c r="C40" s="66" t="s">
        <v>213</v>
      </c>
      <c r="D40" s="349">
        <v>6263232</v>
      </c>
      <c r="E40" s="66">
        <v>181087472</v>
      </c>
      <c r="F40" s="202">
        <v>691010773</v>
      </c>
      <c r="G40" s="179" t="s">
        <v>223</v>
      </c>
      <c r="H40" s="350" t="s">
        <v>30</v>
      </c>
      <c r="I40" s="179" t="s">
        <v>77</v>
      </c>
      <c r="J40" s="350" t="s">
        <v>215</v>
      </c>
      <c r="K40" s="179" t="s">
        <v>224</v>
      </c>
      <c r="L40" s="347">
        <v>230000</v>
      </c>
      <c r="M40" s="348">
        <f>L40/100*70</f>
        <v>161000</v>
      </c>
      <c r="N40" s="272">
        <v>2022</v>
      </c>
      <c r="O40" s="202">
        <v>2024</v>
      </c>
      <c r="P40" s="201"/>
      <c r="Q40" s="351"/>
      <c r="R40" s="272" t="s">
        <v>221</v>
      </c>
      <c r="S40" s="351"/>
    </row>
    <row r="41" spans="1:20" s="31" customFormat="1" ht="72.75" customHeight="1" x14ac:dyDescent="0.25">
      <c r="A41" s="179">
        <v>174</v>
      </c>
      <c r="B41" s="201" t="s">
        <v>265</v>
      </c>
      <c r="C41" s="66" t="s">
        <v>266</v>
      </c>
      <c r="D41" s="66" t="s">
        <v>265</v>
      </c>
      <c r="E41" s="66" t="s">
        <v>265</v>
      </c>
      <c r="F41" s="202" t="s">
        <v>265</v>
      </c>
      <c r="G41" s="179" t="s">
        <v>267</v>
      </c>
      <c r="H41" s="179" t="s">
        <v>30</v>
      </c>
      <c r="I41" s="179" t="s">
        <v>77</v>
      </c>
      <c r="J41" s="179" t="s">
        <v>268</v>
      </c>
      <c r="K41" s="179" t="s">
        <v>269</v>
      </c>
      <c r="L41" s="352">
        <v>15000000</v>
      </c>
      <c r="M41" s="353">
        <f>L41/100*70</f>
        <v>10500000</v>
      </c>
      <c r="N41" s="272">
        <v>2023</v>
      </c>
      <c r="O41" s="202">
        <v>2025</v>
      </c>
      <c r="P41" s="272" t="s">
        <v>270</v>
      </c>
      <c r="Q41" s="202"/>
      <c r="R41" s="272" t="s">
        <v>271</v>
      </c>
      <c r="S41" s="202" t="s">
        <v>228</v>
      </c>
    </row>
    <row r="42" spans="1:20" ht="60" x14ac:dyDescent="0.25">
      <c r="A42" s="179">
        <v>188</v>
      </c>
      <c r="B42" s="554" t="s">
        <v>306</v>
      </c>
      <c r="C42" s="66" t="s">
        <v>307</v>
      </c>
      <c r="D42" s="66">
        <v>75034611</v>
      </c>
      <c r="E42" s="66">
        <v>114002070</v>
      </c>
      <c r="F42" s="202">
        <v>600054667</v>
      </c>
      <c r="G42" s="179" t="s">
        <v>425</v>
      </c>
      <c r="H42" s="179" t="s">
        <v>30</v>
      </c>
      <c r="I42" s="179" t="s">
        <v>77</v>
      </c>
      <c r="J42" s="179" t="s">
        <v>154</v>
      </c>
      <c r="K42" s="179" t="s">
        <v>425</v>
      </c>
      <c r="L42" s="225">
        <v>3500000</v>
      </c>
      <c r="M42" s="344">
        <f t="shared" ref="M42:M43" si="5">L42/100*70</f>
        <v>2450000</v>
      </c>
      <c r="N42" s="258">
        <v>2023</v>
      </c>
      <c r="O42" s="259">
        <v>2027</v>
      </c>
      <c r="P42" s="38"/>
      <c r="Q42" s="35"/>
      <c r="R42" s="38"/>
      <c r="S42" s="35"/>
    </row>
    <row r="43" spans="1:20" ht="60.75" thickBot="1" x14ac:dyDescent="0.3">
      <c r="A43" s="323">
        <v>189</v>
      </c>
      <c r="B43" s="555" t="s">
        <v>306</v>
      </c>
      <c r="C43" s="206" t="s">
        <v>307</v>
      </c>
      <c r="D43" s="206">
        <v>75034611</v>
      </c>
      <c r="E43" s="206">
        <v>114002070</v>
      </c>
      <c r="F43" s="207">
        <v>600054667</v>
      </c>
      <c r="G43" s="323" t="s">
        <v>429</v>
      </c>
      <c r="H43" s="323" t="s">
        <v>30</v>
      </c>
      <c r="I43" s="323" t="s">
        <v>77</v>
      </c>
      <c r="J43" s="323" t="s">
        <v>154</v>
      </c>
      <c r="K43" s="323" t="s">
        <v>429</v>
      </c>
      <c r="L43" s="255">
        <v>1000000</v>
      </c>
      <c r="M43" s="256">
        <f t="shared" si="5"/>
        <v>700000</v>
      </c>
      <c r="N43" s="579">
        <v>2023</v>
      </c>
      <c r="O43" s="580">
        <v>2027</v>
      </c>
      <c r="P43" s="36"/>
      <c r="Q43" s="37"/>
      <c r="R43" s="36"/>
      <c r="S43" s="37"/>
    </row>
    <row r="45" spans="1:20" x14ac:dyDescent="0.25">
      <c r="A45" s="28" t="s">
        <v>440</v>
      </c>
      <c r="B45" s="29"/>
    </row>
    <row r="46" spans="1:20" x14ac:dyDescent="0.25">
      <c r="A46" s="28" t="s">
        <v>443</v>
      </c>
      <c r="B46" s="29"/>
    </row>
    <row r="47" spans="1:20" x14ac:dyDescent="0.25">
      <c r="B47" s="30"/>
    </row>
    <row r="48" spans="1:20" x14ac:dyDescent="0.25">
      <c r="A48" s="31" t="s">
        <v>61</v>
      </c>
      <c r="B48" s="30"/>
    </row>
    <row r="49" spans="1:2" x14ac:dyDescent="0.25">
      <c r="A49" s="31" t="s">
        <v>62</v>
      </c>
      <c r="B49" s="32"/>
    </row>
    <row r="50" spans="1:2" x14ac:dyDescent="0.25">
      <c r="A50" s="31" t="s">
        <v>63</v>
      </c>
      <c r="B50" s="30"/>
    </row>
    <row r="51" spans="1:2" x14ac:dyDescent="0.25">
      <c r="B51" s="30"/>
    </row>
    <row r="52" spans="1:2" x14ac:dyDescent="0.25">
      <c r="A52" t="s">
        <v>64</v>
      </c>
      <c r="B52" s="30"/>
    </row>
    <row r="53" spans="1:2" x14ac:dyDescent="0.25">
      <c r="B53" s="30"/>
    </row>
    <row r="54" spans="1:2" x14ac:dyDescent="0.25">
      <c r="A54" s="33" t="s">
        <v>65</v>
      </c>
      <c r="B54" s="34"/>
    </row>
    <row r="55" spans="1:2" x14ac:dyDescent="0.25">
      <c r="B55" s="30"/>
    </row>
    <row r="56" spans="1:2" x14ac:dyDescent="0.25">
      <c r="A56" s="33" t="s">
        <v>66</v>
      </c>
      <c r="B56" s="30"/>
    </row>
  </sheetData>
  <autoFilter ref="A1:S43"/>
  <mergeCells count="11">
    <mergeCell ref="R2:S2"/>
    <mergeCell ref="G2:G3"/>
    <mergeCell ref="H2:H3"/>
    <mergeCell ref="I2:I3"/>
    <mergeCell ref="J2:J3"/>
    <mergeCell ref="K2:K3"/>
    <mergeCell ref="B2:F2"/>
    <mergeCell ref="A2:A3"/>
    <mergeCell ref="L2:M2"/>
    <mergeCell ref="N2:O2"/>
    <mergeCell ref="P2:Q2"/>
  </mergeCells>
  <pageMargins left="0.25" right="0.25" top="0.75" bottom="0.75" header="0.3" footer="0.3"/>
  <pageSetup paperSize="9" scale="54" fitToHeight="0" orientation="landscape" r:id="rId1"/>
  <ignoredErrors>
    <ignoredError sqref="M23:M2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A125"/>
  <sheetViews>
    <sheetView zoomScaleNormal="100" workbookViewId="0">
      <pane xSplit="1" ySplit="4" topLeftCell="B98" activePane="bottomRight" state="frozen"/>
      <selection activeCell="K13" sqref="K13"/>
      <selection pane="topRight" activeCell="K13" sqref="K13"/>
      <selection pane="bottomLeft" activeCell="K13" sqref="K13"/>
      <selection pane="bottomRight" activeCell="K13" sqref="K13"/>
    </sheetView>
  </sheetViews>
  <sheetFormatPr defaultRowHeight="15" x14ac:dyDescent="0.25"/>
  <cols>
    <col min="1" max="1" width="5.28515625" customWidth="1"/>
    <col min="2" max="2" width="13.28515625" customWidth="1"/>
    <col min="3" max="4" width="11.140625" customWidth="1"/>
    <col min="5" max="5" width="12.5703125" customWidth="1"/>
    <col min="6" max="6" width="12.28515625" customWidth="1"/>
    <col min="7" max="7" width="20.5703125" style="318" customWidth="1"/>
    <col min="8" max="10" width="11.140625" customWidth="1"/>
    <col min="11" max="11" width="28.28515625" customWidth="1"/>
    <col min="12" max="12" width="11" customWidth="1"/>
    <col min="13" max="13" width="12.5703125" customWidth="1"/>
    <col min="20" max="20" width="11" customWidth="1"/>
    <col min="21" max="21" width="12.42578125" customWidth="1"/>
    <col min="22" max="22" width="15.85546875" customWidth="1"/>
    <col min="25" max="25" width="10.5703125" customWidth="1"/>
  </cols>
  <sheetData>
    <row r="1" spans="1:26" ht="27" thickBot="1" x14ac:dyDescent="0.45">
      <c r="A1" s="694" t="s">
        <v>85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1"/>
    </row>
    <row r="2" spans="1:26" ht="25.5" customHeight="1" thickBot="1" x14ac:dyDescent="0.3">
      <c r="A2" s="712" t="s">
        <v>1</v>
      </c>
      <c r="B2" s="715" t="s">
        <v>86</v>
      </c>
      <c r="C2" s="716"/>
      <c r="D2" s="716"/>
      <c r="E2" s="716"/>
      <c r="F2" s="717"/>
      <c r="G2" s="718" t="s">
        <v>6</v>
      </c>
      <c r="H2" s="721" t="s">
        <v>7</v>
      </c>
      <c r="I2" s="724" t="s">
        <v>8</v>
      </c>
      <c r="J2" s="718" t="s">
        <v>9</v>
      </c>
      <c r="K2" s="718" t="s">
        <v>10</v>
      </c>
      <c r="L2" s="726" t="s">
        <v>87</v>
      </c>
      <c r="M2" s="727"/>
      <c r="N2" s="728" t="s">
        <v>70</v>
      </c>
      <c r="O2" s="729"/>
      <c r="P2" s="730" t="s">
        <v>88</v>
      </c>
      <c r="Q2" s="731"/>
      <c r="R2" s="731"/>
      <c r="S2" s="731"/>
      <c r="T2" s="731"/>
      <c r="U2" s="731"/>
      <c r="V2" s="731"/>
      <c r="W2" s="732"/>
      <c r="X2" s="733"/>
      <c r="Y2" s="738" t="s">
        <v>89</v>
      </c>
      <c r="Z2" s="739"/>
    </row>
    <row r="3" spans="1:26" x14ac:dyDescent="0.25">
      <c r="A3" s="713"/>
      <c r="B3" s="740" t="s">
        <v>2</v>
      </c>
      <c r="C3" s="742" t="s">
        <v>3</v>
      </c>
      <c r="D3" s="742" t="s">
        <v>4</v>
      </c>
      <c r="E3" s="742" t="s">
        <v>5</v>
      </c>
      <c r="F3" s="744" t="s">
        <v>68</v>
      </c>
      <c r="G3" s="719"/>
      <c r="H3" s="722"/>
      <c r="I3" s="725"/>
      <c r="J3" s="719"/>
      <c r="K3" s="719"/>
      <c r="L3" s="746" t="s">
        <v>90</v>
      </c>
      <c r="M3" s="748" t="s">
        <v>91</v>
      </c>
      <c r="N3" s="750" t="s">
        <v>48</v>
      </c>
      <c r="O3" s="757" t="s">
        <v>49</v>
      </c>
      <c r="P3" s="758" t="s">
        <v>92</v>
      </c>
      <c r="Q3" s="759"/>
      <c r="R3" s="759"/>
      <c r="S3" s="760"/>
      <c r="T3" s="761" t="s">
        <v>93</v>
      </c>
      <c r="U3" s="734" t="s">
        <v>94</v>
      </c>
      <c r="V3" s="734" t="s">
        <v>95</v>
      </c>
      <c r="W3" s="736" t="s">
        <v>96</v>
      </c>
      <c r="X3" s="751" t="s">
        <v>97</v>
      </c>
      <c r="Y3" s="753" t="s">
        <v>51</v>
      </c>
      <c r="Z3" s="755" t="s">
        <v>52</v>
      </c>
    </row>
    <row r="4" spans="1:26" ht="90.75" customHeight="1" x14ac:dyDescent="0.25">
      <c r="A4" s="714"/>
      <c r="B4" s="741"/>
      <c r="C4" s="743"/>
      <c r="D4" s="743"/>
      <c r="E4" s="743"/>
      <c r="F4" s="745"/>
      <c r="G4" s="720"/>
      <c r="H4" s="723"/>
      <c r="I4" s="725"/>
      <c r="J4" s="720"/>
      <c r="K4" s="720"/>
      <c r="L4" s="747"/>
      <c r="M4" s="749"/>
      <c r="N4" s="747"/>
      <c r="O4" s="749"/>
      <c r="P4" s="503" t="s">
        <v>98</v>
      </c>
      <c r="Q4" s="504" t="s">
        <v>99</v>
      </c>
      <c r="R4" s="504" t="s">
        <v>100</v>
      </c>
      <c r="S4" s="505" t="s">
        <v>101</v>
      </c>
      <c r="T4" s="762"/>
      <c r="U4" s="735"/>
      <c r="V4" s="735"/>
      <c r="W4" s="737"/>
      <c r="X4" s="752"/>
      <c r="Y4" s="754"/>
      <c r="Z4" s="756"/>
    </row>
    <row r="5" spans="1:26" s="31" customFormat="1" ht="77.25" customHeight="1" x14ac:dyDescent="0.25">
      <c r="A5" s="171">
        <v>2</v>
      </c>
      <c r="B5" s="609" t="s">
        <v>159</v>
      </c>
      <c r="C5" s="72" t="s">
        <v>160</v>
      </c>
      <c r="D5" s="71">
        <v>75033607</v>
      </c>
      <c r="E5" s="506">
        <v>114002061</v>
      </c>
      <c r="F5" s="188">
        <v>600054659</v>
      </c>
      <c r="G5" s="171" t="s">
        <v>170</v>
      </c>
      <c r="H5" s="171" t="s">
        <v>30</v>
      </c>
      <c r="I5" s="171" t="s">
        <v>77</v>
      </c>
      <c r="J5" s="208" t="s">
        <v>162</v>
      </c>
      <c r="K5" s="326" t="s">
        <v>170</v>
      </c>
      <c r="L5" s="340">
        <v>7000000</v>
      </c>
      <c r="M5" s="362">
        <f>L5/100*70</f>
        <v>4900000</v>
      </c>
      <c r="N5" s="263">
        <v>2020</v>
      </c>
      <c r="O5" s="188">
        <v>2022</v>
      </c>
      <c r="P5" s="276"/>
      <c r="Q5" s="74"/>
      <c r="R5" s="74"/>
      <c r="S5" s="277"/>
      <c r="T5" s="298"/>
      <c r="U5" s="299"/>
      <c r="V5" s="299"/>
      <c r="W5" s="299"/>
      <c r="X5" s="298"/>
      <c r="Y5" s="278"/>
      <c r="Z5" s="279"/>
    </row>
    <row r="6" spans="1:26" s="31" customFormat="1" ht="59.25" customHeight="1" x14ac:dyDescent="0.25">
      <c r="A6" s="171">
        <v>4</v>
      </c>
      <c r="B6" s="187" t="s">
        <v>282</v>
      </c>
      <c r="C6" s="507" t="s">
        <v>283</v>
      </c>
      <c r="D6" s="72">
        <v>75030004</v>
      </c>
      <c r="E6" s="72">
        <v>114002126</v>
      </c>
      <c r="F6" s="338">
        <v>600054683</v>
      </c>
      <c r="G6" s="208" t="s">
        <v>288</v>
      </c>
      <c r="H6" s="171" t="s">
        <v>30</v>
      </c>
      <c r="I6" s="171" t="s">
        <v>77</v>
      </c>
      <c r="J6" s="171" t="s">
        <v>286</v>
      </c>
      <c r="K6" s="215" t="s">
        <v>288</v>
      </c>
      <c r="L6" s="340">
        <v>4437617</v>
      </c>
      <c r="M6" s="362">
        <f>L6/100*70</f>
        <v>3106331.9</v>
      </c>
      <c r="N6" s="263">
        <v>2022</v>
      </c>
      <c r="O6" s="188">
        <v>2023</v>
      </c>
      <c r="P6" s="278"/>
      <c r="Q6" s="74"/>
      <c r="R6" s="74"/>
      <c r="S6" s="279"/>
      <c r="T6" s="298"/>
      <c r="U6" s="299"/>
      <c r="V6" s="298"/>
      <c r="W6" s="299"/>
      <c r="X6" s="299"/>
      <c r="Y6" s="278"/>
      <c r="Z6" s="279"/>
    </row>
    <row r="7" spans="1:26" s="31" customFormat="1" ht="59.25" customHeight="1" x14ac:dyDescent="0.25">
      <c r="A7" s="171">
        <v>5</v>
      </c>
      <c r="B7" s="187" t="s">
        <v>282</v>
      </c>
      <c r="C7" s="507" t="s">
        <v>283</v>
      </c>
      <c r="D7" s="72">
        <v>75030004</v>
      </c>
      <c r="E7" s="72" t="s">
        <v>346</v>
      </c>
      <c r="F7" s="338">
        <v>600054683</v>
      </c>
      <c r="G7" s="556" t="s">
        <v>285</v>
      </c>
      <c r="H7" s="171" t="s">
        <v>30</v>
      </c>
      <c r="I7" s="171" t="s">
        <v>77</v>
      </c>
      <c r="J7" s="171" t="s">
        <v>286</v>
      </c>
      <c r="K7" s="326" t="s">
        <v>285</v>
      </c>
      <c r="L7" s="340">
        <v>200000</v>
      </c>
      <c r="M7" s="362">
        <f>L7/100*70</f>
        <v>140000</v>
      </c>
      <c r="N7" s="263">
        <v>2022</v>
      </c>
      <c r="O7" s="188">
        <v>2024</v>
      </c>
      <c r="P7" s="278"/>
      <c r="Q7" s="74"/>
      <c r="R7" s="74"/>
      <c r="S7" s="277"/>
      <c r="T7" s="298"/>
      <c r="U7" s="299"/>
      <c r="V7" s="299"/>
      <c r="W7" s="298"/>
      <c r="X7" s="298"/>
      <c r="Y7" s="278"/>
      <c r="Z7" s="279"/>
    </row>
    <row r="8" spans="1:26" s="31" customFormat="1" ht="59.25" customHeight="1" x14ac:dyDescent="0.25">
      <c r="A8" s="326">
        <v>10</v>
      </c>
      <c r="B8" s="327" t="s">
        <v>311</v>
      </c>
      <c r="C8" s="76" t="s">
        <v>312</v>
      </c>
      <c r="D8" s="76">
        <v>75033631</v>
      </c>
      <c r="E8" s="76">
        <v>114001651</v>
      </c>
      <c r="F8" s="328">
        <v>600054519</v>
      </c>
      <c r="G8" s="215" t="s">
        <v>317</v>
      </c>
      <c r="H8" s="326" t="s">
        <v>30</v>
      </c>
      <c r="I8" s="326" t="s">
        <v>77</v>
      </c>
      <c r="J8" s="326" t="s">
        <v>314</v>
      </c>
      <c r="K8" s="215" t="s">
        <v>317</v>
      </c>
      <c r="L8" s="627">
        <v>5000000</v>
      </c>
      <c r="M8" s="329">
        <f>L8/100*70</f>
        <v>3500000</v>
      </c>
      <c r="N8" s="330" t="s">
        <v>218</v>
      </c>
      <c r="O8" s="331" t="s">
        <v>418</v>
      </c>
      <c r="P8" s="332"/>
      <c r="Q8" s="333"/>
      <c r="R8" s="333"/>
      <c r="S8" s="334"/>
      <c r="T8" s="335"/>
      <c r="U8" s="335"/>
      <c r="V8" s="336"/>
      <c r="W8" s="335"/>
      <c r="X8" s="335"/>
      <c r="Y8" s="332"/>
      <c r="Z8" s="334"/>
    </row>
    <row r="9" spans="1:26" s="31" customFormat="1" ht="59.25" customHeight="1" x14ac:dyDescent="0.25">
      <c r="A9" s="171">
        <v>12</v>
      </c>
      <c r="B9" s="187" t="s">
        <v>361</v>
      </c>
      <c r="C9" s="72" t="s">
        <v>75</v>
      </c>
      <c r="D9" s="72">
        <v>47067519</v>
      </c>
      <c r="E9" s="72">
        <v>114001383</v>
      </c>
      <c r="F9" s="338">
        <v>600054420</v>
      </c>
      <c r="G9" s="179" t="s">
        <v>363</v>
      </c>
      <c r="H9" s="171" t="s">
        <v>30</v>
      </c>
      <c r="I9" s="171" t="s">
        <v>77</v>
      </c>
      <c r="J9" s="171" t="s">
        <v>77</v>
      </c>
      <c r="K9" s="326" t="s">
        <v>362</v>
      </c>
      <c r="L9" s="225">
        <v>4840000</v>
      </c>
      <c r="M9" s="236">
        <f>L9/100*70</f>
        <v>3388000</v>
      </c>
      <c r="N9" s="258">
        <v>2022</v>
      </c>
      <c r="O9" s="188">
        <v>2024</v>
      </c>
      <c r="P9" s="276"/>
      <c r="Q9" s="73"/>
      <c r="R9" s="73"/>
      <c r="S9" s="277"/>
      <c r="T9" s="299"/>
      <c r="U9" s="299"/>
      <c r="V9" s="299"/>
      <c r="W9" s="299"/>
      <c r="X9" s="299"/>
      <c r="Y9" s="278"/>
      <c r="Z9" s="279"/>
    </row>
    <row r="10" spans="1:26" s="31" customFormat="1" ht="59.25" customHeight="1" x14ac:dyDescent="0.25">
      <c r="A10" s="171">
        <v>15</v>
      </c>
      <c r="B10" s="187" t="s">
        <v>361</v>
      </c>
      <c r="C10" s="72" t="s">
        <v>75</v>
      </c>
      <c r="D10" s="72">
        <v>47067519</v>
      </c>
      <c r="E10" s="72">
        <v>114001383</v>
      </c>
      <c r="F10" s="338">
        <v>600054420</v>
      </c>
      <c r="G10" s="208" t="s">
        <v>370</v>
      </c>
      <c r="H10" s="171" t="s">
        <v>30</v>
      </c>
      <c r="I10" s="171" t="s">
        <v>77</v>
      </c>
      <c r="J10" s="171" t="s">
        <v>77</v>
      </c>
      <c r="K10" s="215" t="s">
        <v>371</v>
      </c>
      <c r="L10" s="499">
        <v>7500000</v>
      </c>
      <c r="M10" s="362">
        <f t="shared" ref="M10:M15" si="0">L10/100*70</f>
        <v>5250000</v>
      </c>
      <c r="N10" s="263">
        <v>2020</v>
      </c>
      <c r="O10" s="188">
        <v>2022</v>
      </c>
      <c r="P10" s="603"/>
      <c r="Q10" s="604"/>
      <c r="R10" s="604"/>
      <c r="S10" s="188"/>
      <c r="T10" s="171"/>
      <c r="U10" s="171"/>
      <c r="V10" s="171"/>
      <c r="W10" s="171"/>
      <c r="X10" s="171"/>
      <c r="Y10" s="263"/>
      <c r="Z10" s="188"/>
    </row>
    <row r="11" spans="1:26" s="31" customFormat="1" ht="59.25" customHeight="1" x14ac:dyDescent="0.25">
      <c r="A11" s="171">
        <v>16</v>
      </c>
      <c r="B11" s="187" t="s">
        <v>361</v>
      </c>
      <c r="C11" s="72" t="s">
        <v>75</v>
      </c>
      <c r="D11" s="72">
        <v>47067519</v>
      </c>
      <c r="E11" s="72">
        <v>114001383</v>
      </c>
      <c r="F11" s="338">
        <v>600054420</v>
      </c>
      <c r="G11" s="208" t="s">
        <v>372</v>
      </c>
      <c r="H11" s="171" t="s">
        <v>30</v>
      </c>
      <c r="I11" s="171" t="s">
        <v>77</v>
      </c>
      <c r="J11" s="171" t="s">
        <v>77</v>
      </c>
      <c r="K11" s="215" t="s">
        <v>373</v>
      </c>
      <c r="L11" s="340">
        <v>2500000</v>
      </c>
      <c r="M11" s="362">
        <f t="shared" si="0"/>
        <v>1750000</v>
      </c>
      <c r="N11" s="263">
        <v>2020</v>
      </c>
      <c r="O11" s="188">
        <v>2024</v>
      </c>
      <c r="P11" s="276"/>
      <c r="Q11" s="73"/>
      <c r="R11" s="73"/>
      <c r="S11" s="277"/>
      <c r="T11" s="299"/>
      <c r="U11" s="299"/>
      <c r="V11" s="299"/>
      <c r="W11" s="299"/>
      <c r="X11" s="299"/>
      <c r="Y11" s="278"/>
      <c r="Z11" s="279"/>
    </row>
    <row r="12" spans="1:26" s="31" customFormat="1" ht="59.25" customHeight="1" x14ac:dyDescent="0.25">
      <c r="A12" s="171">
        <v>17</v>
      </c>
      <c r="B12" s="187" t="s">
        <v>361</v>
      </c>
      <c r="C12" s="72" t="s">
        <v>75</v>
      </c>
      <c r="D12" s="72">
        <v>47067519</v>
      </c>
      <c r="E12" s="72">
        <v>114001383</v>
      </c>
      <c r="F12" s="338">
        <v>600054420</v>
      </c>
      <c r="G12" s="208" t="s">
        <v>374</v>
      </c>
      <c r="H12" s="171" t="s">
        <v>30</v>
      </c>
      <c r="I12" s="171" t="s">
        <v>77</v>
      </c>
      <c r="J12" s="171" t="s">
        <v>77</v>
      </c>
      <c r="K12" s="215" t="s">
        <v>375</v>
      </c>
      <c r="L12" s="225">
        <v>200000</v>
      </c>
      <c r="M12" s="344">
        <f t="shared" si="0"/>
        <v>140000</v>
      </c>
      <c r="N12" s="263">
        <v>2020</v>
      </c>
      <c r="O12" s="188">
        <v>2024</v>
      </c>
      <c r="P12" s="278"/>
      <c r="Q12" s="74"/>
      <c r="R12" s="74"/>
      <c r="S12" s="279"/>
      <c r="T12" s="299"/>
      <c r="U12" s="299"/>
      <c r="V12" s="299"/>
      <c r="W12" s="299"/>
      <c r="X12" s="299"/>
      <c r="Y12" s="278"/>
      <c r="Z12" s="279"/>
    </row>
    <row r="13" spans="1:26" s="31" customFormat="1" ht="59.25" customHeight="1" x14ac:dyDescent="0.25">
      <c r="A13" s="171">
        <v>18</v>
      </c>
      <c r="B13" s="187" t="s">
        <v>361</v>
      </c>
      <c r="C13" s="72" t="s">
        <v>75</v>
      </c>
      <c r="D13" s="72">
        <v>47067519</v>
      </c>
      <c r="E13" s="72">
        <v>114001383</v>
      </c>
      <c r="F13" s="338">
        <v>600054420</v>
      </c>
      <c r="G13" s="208" t="s">
        <v>376</v>
      </c>
      <c r="H13" s="171" t="s">
        <v>30</v>
      </c>
      <c r="I13" s="171" t="s">
        <v>77</v>
      </c>
      <c r="J13" s="171" t="s">
        <v>77</v>
      </c>
      <c r="K13" s="215" t="s">
        <v>377</v>
      </c>
      <c r="L13" s="613">
        <v>1800000</v>
      </c>
      <c r="M13" s="362">
        <f t="shared" si="0"/>
        <v>1260000</v>
      </c>
      <c r="N13" s="263">
        <v>2020</v>
      </c>
      <c r="O13" s="188">
        <v>2024</v>
      </c>
      <c r="P13" s="278"/>
      <c r="Q13" s="74"/>
      <c r="R13" s="74"/>
      <c r="S13" s="279"/>
      <c r="T13" s="299"/>
      <c r="U13" s="299"/>
      <c r="V13" s="299"/>
      <c r="W13" s="299"/>
      <c r="X13" s="299"/>
      <c r="Y13" s="278"/>
      <c r="Z13" s="279"/>
    </row>
    <row r="14" spans="1:26" s="31" customFormat="1" ht="59.25" customHeight="1" x14ac:dyDescent="0.25">
      <c r="A14" s="171">
        <v>20</v>
      </c>
      <c r="B14" s="187" t="s">
        <v>361</v>
      </c>
      <c r="C14" s="72" t="s">
        <v>75</v>
      </c>
      <c r="D14" s="72">
        <v>47067519</v>
      </c>
      <c r="E14" s="72" t="s">
        <v>380</v>
      </c>
      <c r="F14" s="338">
        <v>600054420</v>
      </c>
      <c r="G14" s="208" t="s">
        <v>378</v>
      </c>
      <c r="H14" s="171" t="s">
        <v>30</v>
      </c>
      <c r="I14" s="171" t="s">
        <v>77</v>
      </c>
      <c r="J14" s="171" t="s">
        <v>77</v>
      </c>
      <c r="K14" s="215" t="s">
        <v>379</v>
      </c>
      <c r="L14" s="340">
        <v>1000000</v>
      </c>
      <c r="M14" s="362">
        <f t="shared" si="0"/>
        <v>700000</v>
      </c>
      <c r="N14" s="258">
        <v>2022</v>
      </c>
      <c r="O14" s="188">
        <v>2023</v>
      </c>
      <c r="P14" s="278"/>
      <c r="Q14" s="74"/>
      <c r="R14" s="74"/>
      <c r="S14" s="279"/>
      <c r="T14" s="299"/>
      <c r="U14" s="299"/>
      <c r="V14" s="299"/>
      <c r="W14" s="298"/>
      <c r="X14" s="299"/>
      <c r="Y14" s="278"/>
      <c r="Z14" s="279"/>
    </row>
    <row r="15" spans="1:26" s="31" customFormat="1" ht="59.25" customHeight="1" x14ac:dyDescent="0.25">
      <c r="A15" s="171">
        <v>21</v>
      </c>
      <c r="B15" s="187" t="s">
        <v>361</v>
      </c>
      <c r="C15" s="72" t="s">
        <v>75</v>
      </c>
      <c r="D15" s="72">
        <v>47067519</v>
      </c>
      <c r="E15" s="72" t="s">
        <v>383</v>
      </c>
      <c r="F15" s="338">
        <v>600054420</v>
      </c>
      <c r="G15" s="208" t="s">
        <v>381</v>
      </c>
      <c r="H15" s="171" t="s">
        <v>30</v>
      </c>
      <c r="I15" s="171" t="s">
        <v>77</v>
      </c>
      <c r="J15" s="171" t="s">
        <v>77</v>
      </c>
      <c r="K15" s="326" t="s">
        <v>382</v>
      </c>
      <c r="L15" s="340">
        <v>4000000</v>
      </c>
      <c r="M15" s="362">
        <f t="shared" si="0"/>
        <v>2800000</v>
      </c>
      <c r="N15" s="258">
        <v>2022</v>
      </c>
      <c r="O15" s="188">
        <v>2023</v>
      </c>
      <c r="P15" s="278"/>
      <c r="Q15" s="74"/>
      <c r="R15" s="74"/>
      <c r="S15" s="279"/>
      <c r="T15" s="299"/>
      <c r="U15" s="299"/>
      <c r="V15" s="299"/>
      <c r="W15" s="299"/>
      <c r="X15" s="299"/>
      <c r="Y15" s="278"/>
      <c r="Z15" s="279"/>
    </row>
    <row r="16" spans="1:26" s="31" customFormat="1" ht="90.75" customHeight="1" x14ac:dyDescent="0.25">
      <c r="A16" s="171">
        <v>25</v>
      </c>
      <c r="B16" s="360" t="s">
        <v>176</v>
      </c>
      <c r="C16" s="72" t="s">
        <v>75</v>
      </c>
      <c r="D16" s="72">
        <v>42727537</v>
      </c>
      <c r="E16" s="72" t="s">
        <v>347</v>
      </c>
      <c r="F16" s="338">
        <v>600054411</v>
      </c>
      <c r="G16" s="208" t="s">
        <v>178</v>
      </c>
      <c r="H16" s="171" t="s">
        <v>30</v>
      </c>
      <c r="I16" s="171" t="s">
        <v>77</v>
      </c>
      <c r="J16" s="171" t="s">
        <v>77</v>
      </c>
      <c r="K16" s="561" t="s">
        <v>177</v>
      </c>
      <c r="L16" s="225">
        <v>750000</v>
      </c>
      <c r="M16" s="344">
        <f t="shared" ref="M16:M27" si="1">L16/100*70</f>
        <v>525000</v>
      </c>
      <c r="N16" s="273" t="s">
        <v>180</v>
      </c>
      <c r="O16" s="204" t="s">
        <v>179</v>
      </c>
      <c r="P16" s="276"/>
      <c r="Q16" s="73"/>
      <c r="R16" s="74"/>
      <c r="S16" s="277"/>
      <c r="T16" s="299"/>
      <c r="U16" s="299"/>
      <c r="V16" s="299"/>
      <c r="W16" s="298"/>
      <c r="X16" s="299"/>
      <c r="Y16" s="278"/>
      <c r="Z16" s="279"/>
    </row>
    <row r="17" spans="1:27" s="31" customFormat="1" ht="41.25" customHeight="1" x14ac:dyDescent="0.25">
      <c r="A17" s="171">
        <v>26</v>
      </c>
      <c r="B17" s="337" t="s">
        <v>272</v>
      </c>
      <c r="C17" s="72" t="s">
        <v>75</v>
      </c>
      <c r="D17" s="72">
        <v>47074132</v>
      </c>
      <c r="E17" s="72">
        <v>114002347</v>
      </c>
      <c r="F17" s="338">
        <v>600054934</v>
      </c>
      <c r="G17" s="208" t="s">
        <v>273</v>
      </c>
      <c r="H17" s="171" t="s">
        <v>30</v>
      </c>
      <c r="I17" s="171" t="s">
        <v>77</v>
      </c>
      <c r="J17" s="171" t="s">
        <v>77</v>
      </c>
      <c r="K17" s="215" t="s">
        <v>274</v>
      </c>
      <c r="L17" s="225">
        <v>2530000</v>
      </c>
      <c r="M17" s="344">
        <f t="shared" si="1"/>
        <v>1771000</v>
      </c>
      <c r="N17" s="258">
        <v>2022</v>
      </c>
      <c r="O17" s="259">
        <v>2024</v>
      </c>
      <c r="P17" s="276"/>
      <c r="Q17" s="73"/>
      <c r="R17" s="74"/>
      <c r="S17" s="277"/>
      <c r="T17" s="299"/>
      <c r="U17" s="299"/>
      <c r="V17" s="299"/>
      <c r="W17" s="299"/>
      <c r="X17" s="299"/>
      <c r="Y17" s="278"/>
      <c r="Z17" s="279"/>
    </row>
    <row r="18" spans="1:27" s="31" customFormat="1" ht="90.75" customHeight="1" x14ac:dyDescent="0.25">
      <c r="A18" s="170">
        <v>33</v>
      </c>
      <c r="B18" s="184" t="s">
        <v>225</v>
      </c>
      <c r="C18" s="84" t="s">
        <v>226</v>
      </c>
      <c r="D18" s="85">
        <v>4707524</v>
      </c>
      <c r="E18" s="508">
        <v>181076578</v>
      </c>
      <c r="F18" s="185">
        <v>691009082</v>
      </c>
      <c r="G18" s="319" t="s">
        <v>348</v>
      </c>
      <c r="H18" s="170" t="s">
        <v>30</v>
      </c>
      <c r="I18" s="170" t="s">
        <v>77</v>
      </c>
      <c r="J18" s="170" t="s">
        <v>77</v>
      </c>
      <c r="K18" s="213" t="s">
        <v>227</v>
      </c>
      <c r="L18" s="563">
        <v>2500000</v>
      </c>
      <c r="M18" s="227">
        <f t="shared" si="1"/>
        <v>1750000</v>
      </c>
      <c r="N18" s="260">
        <v>2023</v>
      </c>
      <c r="O18" s="261">
        <v>2025</v>
      </c>
      <c r="P18" s="274"/>
      <c r="Q18" s="86"/>
      <c r="R18" s="86"/>
      <c r="S18" s="275"/>
      <c r="T18" s="592"/>
      <c r="U18" s="297"/>
      <c r="V18" s="297"/>
      <c r="W18" s="297"/>
      <c r="X18" s="297"/>
      <c r="Y18" s="574" t="s">
        <v>228</v>
      </c>
      <c r="Z18" s="528" t="s">
        <v>228</v>
      </c>
    </row>
    <row r="19" spans="1:27" s="31" customFormat="1" ht="64.5" customHeight="1" x14ac:dyDescent="0.25">
      <c r="A19" s="170">
        <v>35</v>
      </c>
      <c r="B19" s="184" t="s">
        <v>225</v>
      </c>
      <c r="C19" s="84" t="s">
        <v>226</v>
      </c>
      <c r="D19" s="85">
        <v>4707524</v>
      </c>
      <c r="E19" s="508">
        <v>181076578</v>
      </c>
      <c r="F19" s="185">
        <v>691009082</v>
      </c>
      <c r="G19" s="319" t="s">
        <v>229</v>
      </c>
      <c r="H19" s="170" t="s">
        <v>30</v>
      </c>
      <c r="I19" s="170" t="s">
        <v>77</v>
      </c>
      <c r="J19" s="170" t="s">
        <v>77</v>
      </c>
      <c r="K19" s="213" t="s">
        <v>349</v>
      </c>
      <c r="L19" s="563">
        <v>2500000</v>
      </c>
      <c r="M19" s="227">
        <f t="shared" si="1"/>
        <v>1750000</v>
      </c>
      <c r="N19" s="574">
        <v>2022</v>
      </c>
      <c r="O19" s="261">
        <v>2025</v>
      </c>
      <c r="P19" s="274"/>
      <c r="Q19" s="86"/>
      <c r="R19" s="86"/>
      <c r="S19" s="275"/>
      <c r="T19" s="592"/>
      <c r="U19" s="297"/>
      <c r="V19" s="297"/>
      <c r="W19" s="297"/>
      <c r="X19" s="297"/>
      <c r="Y19" s="601" t="s">
        <v>230</v>
      </c>
      <c r="Z19" s="261" t="s">
        <v>228</v>
      </c>
    </row>
    <row r="20" spans="1:27" s="31" customFormat="1" ht="33" customHeight="1" x14ac:dyDescent="0.25">
      <c r="A20" s="170">
        <v>36</v>
      </c>
      <c r="B20" s="184" t="s">
        <v>225</v>
      </c>
      <c r="C20" s="84" t="s">
        <v>226</v>
      </c>
      <c r="D20" s="85">
        <v>4707524</v>
      </c>
      <c r="E20" s="508">
        <v>181076578</v>
      </c>
      <c r="F20" s="185">
        <v>691009082</v>
      </c>
      <c r="G20" s="319" t="s">
        <v>231</v>
      </c>
      <c r="H20" s="170" t="s">
        <v>30</v>
      </c>
      <c r="I20" s="170" t="s">
        <v>77</v>
      </c>
      <c r="J20" s="170" t="s">
        <v>77</v>
      </c>
      <c r="K20" s="213" t="s">
        <v>232</v>
      </c>
      <c r="L20" s="564">
        <v>400000</v>
      </c>
      <c r="M20" s="227">
        <f t="shared" si="1"/>
        <v>280000</v>
      </c>
      <c r="N20" s="574">
        <v>2022</v>
      </c>
      <c r="O20" s="261">
        <v>2025</v>
      </c>
      <c r="P20" s="274"/>
      <c r="Q20" s="86"/>
      <c r="R20" s="73"/>
      <c r="S20" s="275"/>
      <c r="T20" s="592"/>
      <c r="U20" s="297"/>
      <c r="V20" s="297"/>
      <c r="W20" s="297"/>
      <c r="X20" s="297"/>
      <c r="Y20" s="260" t="s">
        <v>228</v>
      </c>
      <c r="Z20" s="261" t="s">
        <v>228</v>
      </c>
    </row>
    <row r="21" spans="1:27" s="87" customFormat="1" ht="66" customHeight="1" x14ac:dyDescent="0.25">
      <c r="A21" s="170">
        <v>37</v>
      </c>
      <c r="B21" s="184" t="s">
        <v>225</v>
      </c>
      <c r="C21" s="84" t="s">
        <v>226</v>
      </c>
      <c r="D21" s="85">
        <v>4707524</v>
      </c>
      <c r="E21" s="508">
        <v>181076578</v>
      </c>
      <c r="F21" s="185">
        <v>691009082</v>
      </c>
      <c r="G21" s="319" t="s">
        <v>233</v>
      </c>
      <c r="H21" s="170" t="s">
        <v>30</v>
      </c>
      <c r="I21" s="170" t="s">
        <v>77</v>
      </c>
      <c r="J21" s="170" t="s">
        <v>77</v>
      </c>
      <c r="K21" s="213" t="s">
        <v>234</v>
      </c>
      <c r="L21" s="226">
        <v>3000000</v>
      </c>
      <c r="M21" s="227">
        <f t="shared" si="1"/>
        <v>2100000</v>
      </c>
      <c r="N21" s="527">
        <v>2022</v>
      </c>
      <c r="O21" s="261">
        <v>2025</v>
      </c>
      <c r="P21" s="274"/>
      <c r="Q21" s="73"/>
      <c r="R21" s="86"/>
      <c r="S21" s="275"/>
      <c r="T21" s="298"/>
      <c r="U21" s="297"/>
      <c r="V21" s="297"/>
      <c r="W21" s="297"/>
      <c r="X21" s="297"/>
      <c r="Y21" s="601" t="s">
        <v>230</v>
      </c>
      <c r="Z21" s="261" t="s">
        <v>228</v>
      </c>
      <c r="AA21" s="311"/>
    </row>
    <row r="22" spans="1:27" s="51" customFormat="1" ht="48.75" customHeight="1" x14ac:dyDescent="0.25">
      <c r="A22" s="170">
        <v>38</v>
      </c>
      <c r="B22" s="184" t="s">
        <v>225</v>
      </c>
      <c r="C22" s="84" t="s">
        <v>226</v>
      </c>
      <c r="D22" s="85">
        <v>4707524</v>
      </c>
      <c r="E22" s="508">
        <v>181076578</v>
      </c>
      <c r="F22" s="185">
        <v>691009082</v>
      </c>
      <c r="G22" s="319" t="s">
        <v>235</v>
      </c>
      <c r="H22" s="170" t="s">
        <v>30</v>
      </c>
      <c r="I22" s="170" t="s">
        <v>77</v>
      </c>
      <c r="J22" s="170" t="s">
        <v>77</v>
      </c>
      <c r="K22" s="213" t="s">
        <v>236</v>
      </c>
      <c r="L22" s="565">
        <v>2000000</v>
      </c>
      <c r="M22" s="227">
        <f t="shared" si="1"/>
        <v>1400000</v>
      </c>
      <c r="N22" s="260">
        <v>2024</v>
      </c>
      <c r="O22" s="261">
        <v>2027</v>
      </c>
      <c r="P22" s="274"/>
      <c r="Q22" s="86"/>
      <c r="R22" s="73"/>
      <c r="S22" s="275"/>
      <c r="T22" s="298"/>
      <c r="U22" s="297"/>
      <c r="V22" s="297"/>
      <c r="W22" s="297"/>
      <c r="X22" s="297"/>
      <c r="Y22" s="260" t="s">
        <v>228</v>
      </c>
      <c r="Z22" s="261" t="s">
        <v>228</v>
      </c>
    </row>
    <row r="23" spans="1:27" s="51" customFormat="1" ht="87.75" customHeight="1" x14ac:dyDescent="0.25">
      <c r="A23" s="170">
        <v>39</v>
      </c>
      <c r="B23" s="184" t="s">
        <v>225</v>
      </c>
      <c r="C23" s="84" t="s">
        <v>226</v>
      </c>
      <c r="D23" s="85">
        <v>4707524</v>
      </c>
      <c r="E23" s="508">
        <v>181076578</v>
      </c>
      <c r="F23" s="185">
        <v>691009082</v>
      </c>
      <c r="G23" s="319" t="s">
        <v>344</v>
      </c>
      <c r="H23" s="170" t="s">
        <v>30</v>
      </c>
      <c r="I23" s="170" t="s">
        <v>77</v>
      </c>
      <c r="J23" s="170" t="s">
        <v>77</v>
      </c>
      <c r="K23" s="213" t="s">
        <v>237</v>
      </c>
      <c r="L23" s="226">
        <v>1500000</v>
      </c>
      <c r="M23" s="227">
        <f t="shared" si="1"/>
        <v>1050000</v>
      </c>
      <c r="N23" s="260">
        <v>2022</v>
      </c>
      <c r="O23" s="185">
        <v>2026</v>
      </c>
      <c r="P23" s="274"/>
      <c r="Q23" s="86"/>
      <c r="R23" s="86"/>
      <c r="S23" s="275"/>
      <c r="T23" s="297"/>
      <c r="U23" s="297"/>
      <c r="V23" s="297"/>
      <c r="W23" s="297"/>
      <c r="X23" s="297"/>
      <c r="Y23" s="602" t="s">
        <v>238</v>
      </c>
      <c r="Z23" s="529" t="s">
        <v>228</v>
      </c>
    </row>
    <row r="24" spans="1:27" s="51" customFormat="1" ht="51.75" customHeight="1" x14ac:dyDescent="0.25">
      <c r="A24" s="170">
        <v>40</v>
      </c>
      <c r="B24" s="184" t="s">
        <v>225</v>
      </c>
      <c r="C24" s="84" t="s">
        <v>226</v>
      </c>
      <c r="D24" s="85">
        <v>4707524</v>
      </c>
      <c r="E24" s="508">
        <v>181076578</v>
      </c>
      <c r="F24" s="185">
        <v>691009082</v>
      </c>
      <c r="G24" s="319" t="s">
        <v>239</v>
      </c>
      <c r="H24" s="170" t="s">
        <v>30</v>
      </c>
      <c r="I24" s="170" t="s">
        <v>77</v>
      </c>
      <c r="J24" s="170" t="s">
        <v>77</v>
      </c>
      <c r="K24" s="213" t="s">
        <v>240</v>
      </c>
      <c r="L24" s="563">
        <v>3500000</v>
      </c>
      <c r="M24" s="227">
        <f t="shared" si="1"/>
        <v>2450000</v>
      </c>
      <c r="N24" s="260">
        <v>2024</v>
      </c>
      <c r="O24" s="261">
        <v>2027</v>
      </c>
      <c r="P24" s="274"/>
      <c r="Q24" s="86"/>
      <c r="R24" s="86"/>
      <c r="S24" s="277"/>
      <c r="T24" s="298"/>
      <c r="U24" s="297"/>
      <c r="V24" s="297"/>
      <c r="W24" s="297"/>
      <c r="X24" s="297"/>
      <c r="Y24" s="602" t="s">
        <v>228</v>
      </c>
      <c r="Z24" s="529" t="s">
        <v>228</v>
      </c>
    </row>
    <row r="25" spans="1:27" s="51" customFormat="1" ht="77.25" customHeight="1" x14ac:dyDescent="0.25">
      <c r="A25" s="170">
        <v>41</v>
      </c>
      <c r="B25" s="184" t="s">
        <v>225</v>
      </c>
      <c r="C25" s="84" t="s">
        <v>226</v>
      </c>
      <c r="D25" s="85">
        <v>4707524</v>
      </c>
      <c r="E25" s="508">
        <v>181076578</v>
      </c>
      <c r="F25" s="185">
        <v>691009082</v>
      </c>
      <c r="G25" s="319" t="s">
        <v>345</v>
      </c>
      <c r="H25" s="170" t="s">
        <v>30</v>
      </c>
      <c r="I25" s="170" t="s">
        <v>77</v>
      </c>
      <c r="J25" s="170" t="s">
        <v>77</v>
      </c>
      <c r="K25" s="213" t="s">
        <v>241</v>
      </c>
      <c r="L25" s="226">
        <v>4000000</v>
      </c>
      <c r="M25" s="227">
        <f t="shared" si="1"/>
        <v>2800000</v>
      </c>
      <c r="N25" s="527">
        <v>2021</v>
      </c>
      <c r="O25" s="185">
        <v>2026</v>
      </c>
      <c r="P25" s="274"/>
      <c r="Q25" s="86"/>
      <c r="R25" s="86"/>
      <c r="S25" s="275"/>
      <c r="T25" s="297"/>
      <c r="U25" s="297"/>
      <c r="V25" s="297"/>
      <c r="W25" s="297"/>
      <c r="X25" s="297"/>
      <c r="Y25" s="260" t="s">
        <v>238</v>
      </c>
      <c r="Z25" s="261" t="s">
        <v>228</v>
      </c>
    </row>
    <row r="26" spans="1:27" s="51" customFormat="1" ht="111" customHeight="1" x14ac:dyDescent="0.25">
      <c r="A26" s="170">
        <v>43</v>
      </c>
      <c r="B26" s="184" t="s">
        <v>225</v>
      </c>
      <c r="C26" s="84" t="s">
        <v>226</v>
      </c>
      <c r="D26" s="85">
        <v>4707524</v>
      </c>
      <c r="E26" s="88" t="s">
        <v>350</v>
      </c>
      <c r="F26" s="185">
        <v>691009082</v>
      </c>
      <c r="G26" s="319" t="s">
        <v>242</v>
      </c>
      <c r="H26" s="170" t="s">
        <v>30</v>
      </c>
      <c r="I26" s="170" t="s">
        <v>77</v>
      </c>
      <c r="J26" s="170" t="s">
        <v>77</v>
      </c>
      <c r="K26" s="213" t="s">
        <v>243</v>
      </c>
      <c r="L26" s="565">
        <v>6000000</v>
      </c>
      <c r="M26" s="227">
        <f t="shared" si="1"/>
        <v>4200000</v>
      </c>
      <c r="N26" s="260">
        <v>2022</v>
      </c>
      <c r="O26" s="185">
        <v>2026</v>
      </c>
      <c r="P26" s="274"/>
      <c r="Q26" s="86"/>
      <c r="R26" s="86"/>
      <c r="S26" s="275"/>
      <c r="T26" s="593"/>
      <c r="U26" s="297"/>
      <c r="V26" s="297"/>
      <c r="W26" s="297"/>
      <c r="X26" s="297"/>
      <c r="Y26" s="601" t="s">
        <v>230</v>
      </c>
      <c r="Z26" s="261" t="s">
        <v>228</v>
      </c>
    </row>
    <row r="27" spans="1:27" s="51" customFormat="1" ht="59.25" customHeight="1" x14ac:dyDescent="0.25">
      <c r="A27" s="170">
        <v>44</v>
      </c>
      <c r="B27" s="184" t="s">
        <v>225</v>
      </c>
      <c r="C27" s="84" t="s">
        <v>226</v>
      </c>
      <c r="D27" s="85">
        <v>4707524</v>
      </c>
      <c r="E27" s="88" t="s">
        <v>351</v>
      </c>
      <c r="F27" s="185">
        <v>691009082</v>
      </c>
      <c r="G27" s="319" t="s">
        <v>244</v>
      </c>
      <c r="H27" s="170" t="s">
        <v>30</v>
      </c>
      <c r="I27" s="170" t="s">
        <v>77</v>
      </c>
      <c r="J27" s="170" t="s">
        <v>77</v>
      </c>
      <c r="K27" s="213" t="s">
        <v>245</v>
      </c>
      <c r="L27" s="226">
        <v>4000000</v>
      </c>
      <c r="M27" s="227">
        <f t="shared" si="1"/>
        <v>2800000</v>
      </c>
      <c r="N27" s="260">
        <v>2025</v>
      </c>
      <c r="O27" s="261">
        <v>2027</v>
      </c>
      <c r="P27" s="274"/>
      <c r="Q27" s="86"/>
      <c r="R27" s="86"/>
      <c r="S27" s="275"/>
      <c r="T27" s="297"/>
      <c r="U27" s="297"/>
      <c r="V27" s="298"/>
      <c r="W27" s="298"/>
      <c r="X27" s="297"/>
      <c r="Y27" s="260" t="s">
        <v>228</v>
      </c>
      <c r="Z27" s="261" t="s">
        <v>228</v>
      </c>
    </row>
    <row r="28" spans="1:27" s="31" customFormat="1" ht="62.25" customHeight="1" x14ac:dyDescent="0.25">
      <c r="A28" s="171">
        <v>46</v>
      </c>
      <c r="B28" s="187" t="s">
        <v>102</v>
      </c>
      <c r="C28" s="507" t="s">
        <v>103</v>
      </c>
      <c r="D28" s="71">
        <v>70989672</v>
      </c>
      <c r="E28" s="71">
        <v>114002100</v>
      </c>
      <c r="F28" s="188">
        <v>600054675</v>
      </c>
      <c r="G28" s="208" t="s">
        <v>104</v>
      </c>
      <c r="H28" s="208" t="s">
        <v>30</v>
      </c>
      <c r="I28" s="208" t="s">
        <v>77</v>
      </c>
      <c r="J28" s="208" t="s">
        <v>105</v>
      </c>
      <c r="K28" s="214" t="s">
        <v>108</v>
      </c>
      <c r="L28" s="228">
        <v>800000</v>
      </c>
      <c r="M28" s="229">
        <f>L28/100*70</f>
        <v>560000</v>
      </c>
      <c r="N28" s="263">
        <v>2022</v>
      </c>
      <c r="O28" s="188">
        <v>2022</v>
      </c>
      <c r="P28" s="278"/>
      <c r="Q28" s="74"/>
      <c r="R28" s="74"/>
      <c r="S28" s="279"/>
      <c r="T28" s="299"/>
      <c r="U28" s="299"/>
      <c r="V28" s="299"/>
      <c r="W28" s="299"/>
      <c r="X28" s="299"/>
      <c r="Y28" s="278"/>
      <c r="Z28" s="279"/>
    </row>
    <row r="29" spans="1:27" s="31" customFormat="1" ht="65.25" customHeight="1" x14ac:dyDescent="0.25">
      <c r="A29" s="171">
        <v>47</v>
      </c>
      <c r="B29" s="187" t="s">
        <v>102</v>
      </c>
      <c r="C29" s="507" t="s">
        <v>103</v>
      </c>
      <c r="D29" s="71">
        <v>70989672</v>
      </c>
      <c r="E29" s="71">
        <v>114002100</v>
      </c>
      <c r="F29" s="188">
        <v>600054675</v>
      </c>
      <c r="G29" s="208" t="s">
        <v>106</v>
      </c>
      <c r="H29" s="208" t="s">
        <v>30</v>
      </c>
      <c r="I29" s="208" t="s">
        <v>77</v>
      </c>
      <c r="J29" s="208" t="s">
        <v>105</v>
      </c>
      <c r="K29" s="214" t="s">
        <v>107</v>
      </c>
      <c r="L29" s="228">
        <v>250000</v>
      </c>
      <c r="M29" s="229">
        <f>L29/100*70</f>
        <v>175000</v>
      </c>
      <c r="N29" s="263">
        <v>2022</v>
      </c>
      <c r="O29" s="188">
        <v>2022</v>
      </c>
      <c r="P29" s="276"/>
      <c r="Q29" s="73"/>
      <c r="R29" s="73"/>
      <c r="S29" s="277"/>
      <c r="T29" s="298"/>
      <c r="U29" s="299"/>
      <c r="V29" s="299"/>
      <c r="W29" s="299"/>
      <c r="X29" s="299"/>
      <c r="Y29" s="278"/>
      <c r="Z29" s="279"/>
    </row>
    <row r="30" spans="1:27" s="31" customFormat="1" ht="61.5" customHeight="1" x14ac:dyDescent="0.25">
      <c r="A30" s="171">
        <v>56</v>
      </c>
      <c r="B30" s="187" t="s">
        <v>140</v>
      </c>
      <c r="C30" s="72" t="s">
        <v>141</v>
      </c>
      <c r="D30" s="71">
        <v>48954381</v>
      </c>
      <c r="E30" s="71">
        <v>114002665</v>
      </c>
      <c r="F30" s="188">
        <v>600054853</v>
      </c>
      <c r="G30" s="208" t="s">
        <v>144</v>
      </c>
      <c r="H30" s="208" t="s">
        <v>30</v>
      </c>
      <c r="I30" s="208" t="s">
        <v>77</v>
      </c>
      <c r="J30" s="208" t="s">
        <v>143</v>
      </c>
      <c r="K30" s="215" t="s">
        <v>144</v>
      </c>
      <c r="L30" s="228">
        <v>1200000</v>
      </c>
      <c r="M30" s="229">
        <f t="shared" ref="M30:M81" si="2">L30/100*70</f>
        <v>840000</v>
      </c>
      <c r="N30" s="263">
        <v>2019</v>
      </c>
      <c r="O30" s="188">
        <v>2022</v>
      </c>
      <c r="P30" s="278"/>
      <c r="Q30" s="74"/>
      <c r="R30" s="74"/>
      <c r="S30" s="279"/>
      <c r="T30" s="299"/>
      <c r="U30" s="299"/>
      <c r="V30" s="299"/>
      <c r="W30" s="299"/>
      <c r="X30" s="299"/>
      <c r="Y30" s="278"/>
      <c r="Z30" s="279"/>
    </row>
    <row r="31" spans="1:27" s="31" customFormat="1" ht="63" customHeight="1" x14ac:dyDescent="0.25">
      <c r="A31" s="171">
        <v>57</v>
      </c>
      <c r="B31" s="187" t="s">
        <v>140</v>
      </c>
      <c r="C31" s="72" t="s">
        <v>141</v>
      </c>
      <c r="D31" s="72">
        <v>48954381</v>
      </c>
      <c r="E31" s="72">
        <v>114002665</v>
      </c>
      <c r="F31" s="338">
        <v>600054853</v>
      </c>
      <c r="G31" s="208" t="s">
        <v>145</v>
      </c>
      <c r="H31" s="208" t="s">
        <v>30</v>
      </c>
      <c r="I31" s="208" t="s">
        <v>77</v>
      </c>
      <c r="J31" s="208" t="s">
        <v>143</v>
      </c>
      <c r="K31" s="215" t="s">
        <v>145</v>
      </c>
      <c r="L31" s="228">
        <v>12000000</v>
      </c>
      <c r="M31" s="229">
        <f t="shared" si="2"/>
        <v>8400000</v>
      </c>
      <c r="N31" s="263">
        <v>2020</v>
      </c>
      <c r="O31" s="188">
        <v>2021</v>
      </c>
      <c r="P31" s="278"/>
      <c r="Q31" s="74"/>
      <c r="R31" s="74"/>
      <c r="S31" s="279"/>
      <c r="T31" s="299"/>
      <c r="U31" s="299"/>
      <c r="V31" s="299"/>
      <c r="W31" s="299"/>
      <c r="X31" s="299"/>
      <c r="Y31" s="278"/>
      <c r="Z31" s="279"/>
    </row>
    <row r="32" spans="1:27" s="31" customFormat="1" ht="73.5" customHeight="1" x14ac:dyDescent="0.25">
      <c r="A32" s="171">
        <v>62</v>
      </c>
      <c r="B32" s="360" t="s">
        <v>306</v>
      </c>
      <c r="C32" s="72" t="s">
        <v>307</v>
      </c>
      <c r="D32" s="72">
        <v>75034611</v>
      </c>
      <c r="E32" s="72">
        <v>114002070</v>
      </c>
      <c r="F32" s="338">
        <v>600054667</v>
      </c>
      <c r="G32" s="208" t="s">
        <v>424</v>
      </c>
      <c r="H32" s="171" t="s">
        <v>30</v>
      </c>
      <c r="I32" s="171" t="s">
        <v>77</v>
      </c>
      <c r="J32" s="171" t="s">
        <v>154</v>
      </c>
      <c r="K32" s="339" t="s">
        <v>310</v>
      </c>
      <c r="L32" s="661">
        <v>300000</v>
      </c>
      <c r="M32" s="229">
        <f t="shared" si="2"/>
        <v>210000</v>
      </c>
      <c r="N32" s="263">
        <v>2021</v>
      </c>
      <c r="O32" s="188">
        <v>2021</v>
      </c>
      <c r="P32" s="278"/>
      <c r="Q32" s="74"/>
      <c r="R32" s="74"/>
      <c r="S32" s="279"/>
      <c r="T32" s="299"/>
      <c r="U32" s="299"/>
      <c r="V32" s="299"/>
      <c r="W32" s="299"/>
      <c r="X32" s="299"/>
      <c r="Y32" s="278"/>
      <c r="Z32" s="279"/>
    </row>
    <row r="33" spans="1:26" s="31" customFormat="1" ht="77.25" customHeight="1" x14ac:dyDescent="0.25">
      <c r="A33" s="171">
        <v>63</v>
      </c>
      <c r="B33" s="360" t="s">
        <v>306</v>
      </c>
      <c r="C33" s="72" t="s">
        <v>307</v>
      </c>
      <c r="D33" s="72">
        <v>75034611</v>
      </c>
      <c r="E33" s="72">
        <v>114002070</v>
      </c>
      <c r="F33" s="338">
        <v>600054667</v>
      </c>
      <c r="G33" s="208" t="s">
        <v>309</v>
      </c>
      <c r="H33" s="171" t="s">
        <v>30</v>
      </c>
      <c r="I33" s="171" t="s">
        <v>77</v>
      </c>
      <c r="J33" s="171" t="s">
        <v>154</v>
      </c>
      <c r="K33" s="339" t="s">
        <v>310</v>
      </c>
      <c r="L33" s="340">
        <v>200000</v>
      </c>
      <c r="M33" s="229">
        <f t="shared" si="2"/>
        <v>140000</v>
      </c>
      <c r="N33" s="263">
        <v>2023</v>
      </c>
      <c r="O33" s="188">
        <v>2023</v>
      </c>
      <c r="P33" s="278"/>
      <c r="Q33" s="74"/>
      <c r="R33" s="74"/>
      <c r="S33" s="277"/>
      <c r="T33" s="594"/>
      <c r="U33" s="299"/>
      <c r="V33" s="299"/>
      <c r="W33" s="299"/>
      <c r="X33" s="594"/>
      <c r="Y33" s="278"/>
      <c r="Z33" s="279"/>
    </row>
    <row r="34" spans="1:26" s="31" customFormat="1" ht="78.75" customHeight="1" x14ac:dyDescent="0.25">
      <c r="A34" s="171">
        <v>64</v>
      </c>
      <c r="B34" s="187" t="s">
        <v>306</v>
      </c>
      <c r="C34" s="72" t="s">
        <v>307</v>
      </c>
      <c r="D34" s="72">
        <v>75034611</v>
      </c>
      <c r="E34" s="72">
        <v>114002070</v>
      </c>
      <c r="F34" s="338">
        <v>600054667</v>
      </c>
      <c r="G34" s="208" t="s">
        <v>308</v>
      </c>
      <c r="H34" s="171" t="s">
        <v>30</v>
      </c>
      <c r="I34" s="171" t="s">
        <v>77</v>
      </c>
      <c r="J34" s="171" t="s">
        <v>154</v>
      </c>
      <c r="K34" s="341" t="s">
        <v>308</v>
      </c>
      <c r="L34" s="340">
        <v>5000000</v>
      </c>
      <c r="M34" s="229">
        <f t="shared" si="2"/>
        <v>3500000</v>
      </c>
      <c r="N34" s="263">
        <v>2025</v>
      </c>
      <c r="O34" s="188">
        <v>2025</v>
      </c>
      <c r="P34" s="278"/>
      <c r="Q34" s="74"/>
      <c r="R34" s="74"/>
      <c r="S34" s="279"/>
      <c r="T34" s="299"/>
      <c r="U34" s="299"/>
      <c r="V34" s="299"/>
      <c r="W34" s="299"/>
      <c r="X34" s="299"/>
      <c r="Y34" s="278"/>
      <c r="Z34" s="279"/>
    </row>
    <row r="35" spans="1:26" s="31" customFormat="1" ht="133.5" customHeight="1" x14ac:dyDescent="0.25">
      <c r="A35" s="374">
        <v>66</v>
      </c>
      <c r="B35" s="541" t="s">
        <v>176</v>
      </c>
      <c r="C35" s="68" t="s">
        <v>75</v>
      </c>
      <c r="D35" s="68">
        <v>42727537</v>
      </c>
      <c r="E35" s="68">
        <v>114001341</v>
      </c>
      <c r="F35" s="376">
        <v>600054411</v>
      </c>
      <c r="G35" s="377" t="s">
        <v>182</v>
      </c>
      <c r="H35" s="374" t="s">
        <v>30</v>
      </c>
      <c r="I35" s="374" t="s">
        <v>77</v>
      </c>
      <c r="J35" s="374" t="s">
        <v>77</v>
      </c>
      <c r="K35" s="181" t="s">
        <v>181</v>
      </c>
      <c r="L35" s="225">
        <v>25075238</v>
      </c>
      <c r="M35" s="344">
        <f t="shared" si="2"/>
        <v>17552666.600000001</v>
      </c>
      <c r="N35" s="205" t="s">
        <v>183</v>
      </c>
      <c r="O35" s="204" t="s">
        <v>184</v>
      </c>
      <c r="P35" s="581"/>
      <c r="Q35" s="509"/>
      <c r="R35" s="509"/>
      <c r="S35" s="582"/>
      <c r="T35" s="595"/>
      <c r="U35" s="594"/>
      <c r="V35" s="595"/>
      <c r="W35" s="595"/>
      <c r="X35" s="594"/>
      <c r="Y35" s="584"/>
      <c r="Z35" s="530"/>
    </row>
    <row r="36" spans="1:26" s="31" customFormat="1" ht="79.5" customHeight="1" x14ac:dyDescent="0.25">
      <c r="A36" s="538">
        <v>70</v>
      </c>
      <c r="B36" s="542" t="s">
        <v>159</v>
      </c>
      <c r="C36" s="513" t="s">
        <v>160</v>
      </c>
      <c r="D36" s="512">
        <v>75033607</v>
      </c>
      <c r="E36" s="514">
        <v>114002061</v>
      </c>
      <c r="F36" s="543">
        <v>600054659</v>
      </c>
      <c r="G36" s="557" t="s">
        <v>171</v>
      </c>
      <c r="H36" s="538" t="s">
        <v>30</v>
      </c>
      <c r="I36" s="538" t="s">
        <v>77</v>
      </c>
      <c r="J36" s="557" t="s">
        <v>162</v>
      </c>
      <c r="K36" s="539" t="s">
        <v>171</v>
      </c>
      <c r="L36" s="566">
        <v>5000000</v>
      </c>
      <c r="M36" s="567">
        <f t="shared" si="2"/>
        <v>3500000</v>
      </c>
      <c r="N36" s="531">
        <v>2020</v>
      </c>
      <c r="O36" s="543">
        <v>2022</v>
      </c>
      <c r="P36" s="165"/>
      <c r="Q36" s="65"/>
      <c r="R36" s="65"/>
      <c r="S36" s="160"/>
      <c r="T36" s="300"/>
      <c r="U36" s="300"/>
      <c r="V36" s="300"/>
      <c r="W36" s="300"/>
      <c r="X36" s="300"/>
      <c r="Y36" s="165"/>
      <c r="Z36" s="160"/>
    </row>
    <row r="37" spans="1:26" s="31" customFormat="1" ht="76.5" customHeight="1" x14ac:dyDescent="0.25">
      <c r="A37" s="374">
        <v>71</v>
      </c>
      <c r="B37" s="542" t="s">
        <v>159</v>
      </c>
      <c r="C37" s="68" t="s">
        <v>160</v>
      </c>
      <c r="D37" s="510">
        <v>75033607</v>
      </c>
      <c r="E37" s="516">
        <v>114002061</v>
      </c>
      <c r="F37" s="380">
        <v>600054659</v>
      </c>
      <c r="G37" s="557" t="s">
        <v>172</v>
      </c>
      <c r="H37" s="374" t="s">
        <v>30</v>
      </c>
      <c r="I37" s="374" t="s">
        <v>77</v>
      </c>
      <c r="J37" s="377" t="s">
        <v>162</v>
      </c>
      <c r="K37" s="114" t="s">
        <v>172</v>
      </c>
      <c r="L37" s="566">
        <v>5000000</v>
      </c>
      <c r="M37" s="381">
        <f t="shared" si="2"/>
        <v>3500000</v>
      </c>
      <c r="N37" s="379">
        <v>2019</v>
      </c>
      <c r="O37" s="380">
        <v>2022</v>
      </c>
      <c r="P37" s="278"/>
      <c r="Q37" s="74"/>
      <c r="R37" s="74"/>
      <c r="S37" s="279"/>
      <c r="T37" s="299"/>
      <c r="U37" s="299"/>
      <c r="V37" s="299"/>
      <c r="W37" s="299"/>
      <c r="X37" s="299"/>
      <c r="Y37" s="278"/>
      <c r="Z37" s="279"/>
    </row>
    <row r="38" spans="1:26" s="31" customFormat="1" ht="77.25" customHeight="1" x14ac:dyDescent="0.25">
      <c r="A38" s="538">
        <v>72</v>
      </c>
      <c r="B38" s="542" t="s">
        <v>159</v>
      </c>
      <c r="C38" s="513" t="s">
        <v>160</v>
      </c>
      <c r="D38" s="512">
        <v>75033607</v>
      </c>
      <c r="E38" s="514">
        <v>114002061</v>
      </c>
      <c r="F38" s="543">
        <v>600054659</v>
      </c>
      <c r="G38" s="557" t="s">
        <v>173</v>
      </c>
      <c r="H38" s="538" t="s">
        <v>30</v>
      </c>
      <c r="I38" s="538" t="s">
        <v>77</v>
      </c>
      <c r="J38" s="557" t="s">
        <v>162</v>
      </c>
      <c r="K38" s="558" t="s">
        <v>173</v>
      </c>
      <c r="L38" s="566">
        <v>3000000</v>
      </c>
      <c r="M38" s="567">
        <f t="shared" si="2"/>
        <v>2100000</v>
      </c>
      <c r="N38" s="531">
        <v>2019</v>
      </c>
      <c r="O38" s="543">
        <v>2022</v>
      </c>
      <c r="P38" s="165"/>
      <c r="Q38" s="65"/>
      <c r="R38" s="65"/>
      <c r="S38" s="160"/>
      <c r="T38" s="300"/>
      <c r="U38" s="300"/>
      <c r="V38" s="300"/>
      <c r="W38" s="300"/>
      <c r="X38" s="300"/>
      <c r="Y38" s="165"/>
      <c r="Z38" s="160"/>
    </row>
    <row r="39" spans="1:26" s="31" customFormat="1" ht="76.5" customHeight="1" x14ac:dyDescent="0.25">
      <c r="A39" s="539">
        <v>73</v>
      </c>
      <c r="B39" s="544" t="s">
        <v>159</v>
      </c>
      <c r="C39" s="517" t="s">
        <v>160</v>
      </c>
      <c r="D39" s="515">
        <v>75033607</v>
      </c>
      <c r="E39" s="517" t="s">
        <v>352</v>
      </c>
      <c r="F39" s="545">
        <v>600054659</v>
      </c>
      <c r="G39" s="558" t="s">
        <v>161</v>
      </c>
      <c r="H39" s="539" t="s">
        <v>30</v>
      </c>
      <c r="I39" s="539" t="s">
        <v>77</v>
      </c>
      <c r="J39" s="558" t="s">
        <v>162</v>
      </c>
      <c r="K39" s="539" t="s">
        <v>161</v>
      </c>
      <c r="L39" s="568">
        <v>2000000</v>
      </c>
      <c r="M39" s="569">
        <f t="shared" si="2"/>
        <v>1400000</v>
      </c>
      <c r="N39" s="532">
        <v>2019</v>
      </c>
      <c r="O39" s="545">
        <v>2022</v>
      </c>
      <c r="P39" s="583"/>
      <c r="Q39" s="518"/>
      <c r="R39" s="518"/>
      <c r="S39" s="533"/>
      <c r="T39" s="596"/>
      <c r="U39" s="596"/>
      <c r="V39" s="596"/>
      <c r="W39" s="596"/>
      <c r="X39" s="596"/>
      <c r="Y39" s="583"/>
      <c r="Z39" s="533"/>
    </row>
    <row r="40" spans="1:26" s="31" customFormat="1" ht="76.5" customHeight="1" x14ac:dyDescent="0.25">
      <c r="A40" s="539">
        <v>74</v>
      </c>
      <c r="B40" s="546" t="s">
        <v>272</v>
      </c>
      <c r="C40" s="517" t="s">
        <v>75</v>
      </c>
      <c r="D40" s="517">
        <v>47074132</v>
      </c>
      <c r="E40" s="517" t="s">
        <v>354</v>
      </c>
      <c r="F40" s="547">
        <v>600054934</v>
      </c>
      <c r="G40" s="558" t="s">
        <v>275</v>
      </c>
      <c r="H40" s="539" t="s">
        <v>30</v>
      </c>
      <c r="I40" s="539" t="s">
        <v>77</v>
      </c>
      <c r="J40" s="539" t="s">
        <v>77</v>
      </c>
      <c r="K40" s="180" t="s">
        <v>276</v>
      </c>
      <c r="L40" s="235">
        <v>100000</v>
      </c>
      <c r="M40" s="570">
        <f t="shared" si="2"/>
        <v>70000</v>
      </c>
      <c r="N40" s="205">
        <v>2022</v>
      </c>
      <c r="O40" s="204">
        <v>2023</v>
      </c>
      <c r="P40" s="584"/>
      <c r="Q40" s="511"/>
      <c r="R40" s="511"/>
      <c r="S40" s="530"/>
      <c r="T40" s="595"/>
      <c r="U40" s="595"/>
      <c r="V40" s="595"/>
      <c r="W40" s="594"/>
      <c r="X40" s="595"/>
      <c r="Y40" s="584"/>
      <c r="Z40" s="530"/>
    </row>
    <row r="41" spans="1:26" s="31" customFormat="1" ht="76.5" customHeight="1" x14ac:dyDescent="0.25">
      <c r="A41" s="114">
        <v>75</v>
      </c>
      <c r="B41" s="189" t="s">
        <v>331</v>
      </c>
      <c r="C41" s="122" t="s">
        <v>332</v>
      </c>
      <c r="D41" s="128">
        <v>75030101</v>
      </c>
      <c r="E41" s="122" t="s">
        <v>355</v>
      </c>
      <c r="F41" s="190">
        <v>600054721</v>
      </c>
      <c r="G41" s="218" t="s">
        <v>336</v>
      </c>
      <c r="H41" s="114" t="s">
        <v>30</v>
      </c>
      <c r="I41" s="114" t="s">
        <v>77</v>
      </c>
      <c r="J41" s="114" t="s">
        <v>334</v>
      </c>
      <c r="K41" s="218" t="s">
        <v>336</v>
      </c>
      <c r="L41" s="115">
        <v>3000000</v>
      </c>
      <c r="M41" s="233">
        <f>L41/100*70</f>
        <v>2100000</v>
      </c>
      <c r="N41" s="116">
        <v>2019</v>
      </c>
      <c r="O41" s="117">
        <v>2022</v>
      </c>
      <c r="P41" s="118"/>
      <c r="Q41" s="123"/>
      <c r="R41" s="123"/>
      <c r="S41" s="119"/>
      <c r="T41" s="120"/>
      <c r="U41" s="120"/>
      <c r="V41" s="120"/>
      <c r="W41" s="310"/>
      <c r="X41" s="120"/>
      <c r="Y41" s="118"/>
      <c r="Z41" s="119"/>
    </row>
    <row r="42" spans="1:26" s="31" customFormat="1" ht="60.75" customHeight="1" x14ac:dyDescent="0.25">
      <c r="A42" s="114">
        <v>77</v>
      </c>
      <c r="B42" s="189" t="s">
        <v>311</v>
      </c>
      <c r="C42" s="122" t="s">
        <v>312</v>
      </c>
      <c r="D42" s="122">
        <v>75033631</v>
      </c>
      <c r="E42" s="122">
        <v>114001651</v>
      </c>
      <c r="F42" s="191">
        <v>600054519</v>
      </c>
      <c r="G42" s="218" t="s">
        <v>319</v>
      </c>
      <c r="H42" s="114" t="s">
        <v>30</v>
      </c>
      <c r="I42" s="114" t="s">
        <v>77</v>
      </c>
      <c r="J42" s="114" t="s">
        <v>314</v>
      </c>
      <c r="K42" s="114" t="s">
        <v>319</v>
      </c>
      <c r="L42" s="235">
        <v>13000000</v>
      </c>
      <c r="M42" s="236">
        <f t="shared" si="2"/>
        <v>9100000</v>
      </c>
      <c r="N42" s="116" t="s">
        <v>218</v>
      </c>
      <c r="O42" s="117" t="s">
        <v>418</v>
      </c>
      <c r="P42" s="118"/>
      <c r="Q42" s="123"/>
      <c r="R42" s="123"/>
      <c r="S42" s="119"/>
      <c r="T42" s="120"/>
      <c r="U42" s="120"/>
      <c r="V42" s="310"/>
      <c r="W42" s="120"/>
      <c r="X42" s="120"/>
      <c r="Y42" s="118"/>
      <c r="Z42" s="119"/>
    </row>
    <row r="43" spans="1:26" s="31" customFormat="1" ht="60.75" customHeight="1" x14ac:dyDescent="0.25">
      <c r="A43" s="374">
        <v>78</v>
      </c>
      <c r="B43" s="375" t="s">
        <v>311</v>
      </c>
      <c r="C43" s="68" t="s">
        <v>312</v>
      </c>
      <c r="D43" s="68">
        <v>75033631</v>
      </c>
      <c r="E43" s="68">
        <v>114001651</v>
      </c>
      <c r="F43" s="376">
        <v>600054519</v>
      </c>
      <c r="G43" s="377" t="s">
        <v>320</v>
      </c>
      <c r="H43" s="374" t="s">
        <v>30</v>
      </c>
      <c r="I43" s="374" t="s">
        <v>77</v>
      </c>
      <c r="J43" s="374" t="s">
        <v>314</v>
      </c>
      <c r="K43" s="218" t="s">
        <v>320</v>
      </c>
      <c r="L43" s="378">
        <v>1000000</v>
      </c>
      <c r="M43" s="381">
        <f t="shared" si="2"/>
        <v>700000</v>
      </c>
      <c r="N43" s="379" t="s">
        <v>218</v>
      </c>
      <c r="O43" s="380" t="s">
        <v>418</v>
      </c>
      <c r="P43" s="118"/>
      <c r="Q43" s="123"/>
      <c r="R43" s="123"/>
      <c r="S43" s="119"/>
      <c r="T43" s="120"/>
      <c r="U43" s="120"/>
      <c r="V43" s="310"/>
      <c r="W43" s="120"/>
      <c r="X43" s="120"/>
      <c r="Y43" s="118"/>
      <c r="Z43" s="119"/>
    </row>
    <row r="44" spans="1:26" s="31" customFormat="1" ht="60.75" customHeight="1" x14ac:dyDescent="0.25">
      <c r="A44" s="114">
        <v>79</v>
      </c>
      <c r="B44" s="189" t="s">
        <v>311</v>
      </c>
      <c r="C44" s="122" t="s">
        <v>312</v>
      </c>
      <c r="D44" s="122">
        <v>75033631</v>
      </c>
      <c r="E44" s="122">
        <v>114001651</v>
      </c>
      <c r="F44" s="191">
        <v>600054519</v>
      </c>
      <c r="G44" s="218" t="s">
        <v>321</v>
      </c>
      <c r="H44" s="114" t="s">
        <v>30</v>
      </c>
      <c r="I44" s="114" t="s">
        <v>77</v>
      </c>
      <c r="J44" s="114" t="s">
        <v>314</v>
      </c>
      <c r="K44" s="114" t="s">
        <v>321</v>
      </c>
      <c r="L44" s="235">
        <v>4000000</v>
      </c>
      <c r="M44" s="236">
        <f t="shared" si="2"/>
        <v>2800000</v>
      </c>
      <c r="N44" s="116" t="s">
        <v>218</v>
      </c>
      <c r="O44" s="117" t="s">
        <v>418</v>
      </c>
      <c r="P44" s="118"/>
      <c r="Q44" s="123"/>
      <c r="R44" s="123"/>
      <c r="S44" s="119"/>
      <c r="T44" s="120"/>
      <c r="U44" s="120"/>
      <c r="V44" s="310"/>
      <c r="W44" s="120"/>
      <c r="X44" s="120"/>
      <c r="Y44" s="118"/>
      <c r="Z44" s="119"/>
    </row>
    <row r="45" spans="1:26" s="31" customFormat="1" ht="60.75" customHeight="1" x14ac:dyDescent="0.25">
      <c r="A45" s="114">
        <v>82</v>
      </c>
      <c r="B45" s="189" t="s">
        <v>311</v>
      </c>
      <c r="C45" s="122" t="s">
        <v>312</v>
      </c>
      <c r="D45" s="122">
        <v>75033631</v>
      </c>
      <c r="E45" s="122">
        <v>114001651</v>
      </c>
      <c r="F45" s="191">
        <v>600054519</v>
      </c>
      <c r="G45" s="218" t="s">
        <v>322</v>
      </c>
      <c r="H45" s="114" t="s">
        <v>30</v>
      </c>
      <c r="I45" s="114" t="s">
        <v>77</v>
      </c>
      <c r="J45" s="114" t="s">
        <v>314</v>
      </c>
      <c r="K45" s="218" t="s">
        <v>322</v>
      </c>
      <c r="L45" s="235">
        <v>1000000</v>
      </c>
      <c r="M45" s="236">
        <f t="shared" si="2"/>
        <v>700000</v>
      </c>
      <c r="N45" s="116" t="s">
        <v>419</v>
      </c>
      <c r="O45" s="117" t="s">
        <v>418</v>
      </c>
      <c r="P45" s="118"/>
      <c r="Q45" s="123"/>
      <c r="R45" s="123"/>
      <c r="S45" s="119"/>
      <c r="T45" s="120"/>
      <c r="U45" s="120"/>
      <c r="V45" s="594"/>
      <c r="W45" s="120"/>
      <c r="X45" s="120"/>
      <c r="Y45" s="118"/>
      <c r="Z45" s="119"/>
    </row>
    <row r="46" spans="1:26" s="31" customFormat="1" ht="60.75" customHeight="1" x14ac:dyDescent="0.25">
      <c r="A46" s="114">
        <v>84</v>
      </c>
      <c r="B46" s="189" t="s">
        <v>311</v>
      </c>
      <c r="C46" s="122" t="s">
        <v>312</v>
      </c>
      <c r="D46" s="122">
        <v>75033631</v>
      </c>
      <c r="E46" s="122">
        <v>114001651</v>
      </c>
      <c r="F46" s="191">
        <v>600054519</v>
      </c>
      <c r="G46" s="218" t="s">
        <v>323</v>
      </c>
      <c r="H46" s="114" t="s">
        <v>30</v>
      </c>
      <c r="I46" s="114" t="s">
        <v>77</v>
      </c>
      <c r="J46" s="114" t="s">
        <v>314</v>
      </c>
      <c r="K46" s="114" t="s">
        <v>323</v>
      </c>
      <c r="L46" s="235">
        <v>750000</v>
      </c>
      <c r="M46" s="236">
        <f t="shared" si="2"/>
        <v>525000</v>
      </c>
      <c r="N46" s="116">
        <v>2020</v>
      </c>
      <c r="O46" s="117">
        <v>2022</v>
      </c>
      <c r="P46" s="118"/>
      <c r="Q46" s="123"/>
      <c r="R46" s="123"/>
      <c r="S46" s="119"/>
      <c r="T46" s="120"/>
      <c r="U46" s="120"/>
      <c r="V46" s="120"/>
      <c r="W46" s="120"/>
      <c r="X46" s="120"/>
      <c r="Y46" s="118"/>
      <c r="Z46" s="119"/>
    </row>
    <row r="47" spans="1:26" s="31" customFormat="1" ht="60.75" customHeight="1" x14ac:dyDescent="0.25">
      <c r="A47" s="114">
        <v>86</v>
      </c>
      <c r="B47" s="189" t="s">
        <v>311</v>
      </c>
      <c r="C47" s="122" t="s">
        <v>312</v>
      </c>
      <c r="D47" s="122">
        <v>75033631</v>
      </c>
      <c r="E47" s="122">
        <v>114001651</v>
      </c>
      <c r="F47" s="191">
        <v>600054519</v>
      </c>
      <c r="G47" s="218" t="s">
        <v>324</v>
      </c>
      <c r="H47" s="114" t="s">
        <v>30</v>
      </c>
      <c r="I47" s="114" t="s">
        <v>77</v>
      </c>
      <c r="J47" s="114" t="s">
        <v>314</v>
      </c>
      <c r="K47" s="114" t="s">
        <v>324</v>
      </c>
      <c r="L47" s="115">
        <v>1500000</v>
      </c>
      <c r="M47" s="233">
        <f t="shared" si="2"/>
        <v>1050000</v>
      </c>
      <c r="N47" s="116" t="s">
        <v>218</v>
      </c>
      <c r="O47" s="117" t="s">
        <v>418</v>
      </c>
      <c r="P47" s="118"/>
      <c r="Q47" s="123"/>
      <c r="R47" s="132"/>
      <c r="S47" s="119"/>
      <c r="T47" s="594"/>
      <c r="U47" s="120"/>
      <c r="V47" s="120"/>
      <c r="W47" s="120"/>
      <c r="X47" s="120"/>
      <c r="Y47" s="118"/>
      <c r="Z47" s="119"/>
    </row>
    <row r="48" spans="1:26" s="31" customFormat="1" ht="60.75" customHeight="1" x14ac:dyDescent="0.25">
      <c r="A48" s="114">
        <v>88</v>
      </c>
      <c r="B48" s="189" t="s">
        <v>311</v>
      </c>
      <c r="C48" s="122" t="s">
        <v>312</v>
      </c>
      <c r="D48" s="122">
        <v>75033631</v>
      </c>
      <c r="E48" s="122">
        <v>114001651</v>
      </c>
      <c r="F48" s="191">
        <v>600054519</v>
      </c>
      <c r="G48" s="218" t="s">
        <v>325</v>
      </c>
      <c r="H48" s="114" t="s">
        <v>30</v>
      </c>
      <c r="I48" s="114" t="s">
        <v>77</v>
      </c>
      <c r="J48" s="114" t="s">
        <v>314</v>
      </c>
      <c r="K48" s="114" t="s">
        <v>325</v>
      </c>
      <c r="L48" s="115">
        <v>100000</v>
      </c>
      <c r="M48" s="233">
        <f t="shared" si="2"/>
        <v>70000</v>
      </c>
      <c r="N48" s="116">
        <v>2020</v>
      </c>
      <c r="O48" s="117">
        <v>2022</v>
      </c>
      <c r="P48" s="280"/>
      <c r="Q48" s="132"/>
      <c r="R48" s="123"/>
      <c r="S48" s="281"/>
      <c r="T48" s="120"/>
      <c r="U48" s="120"/>
      <c r="V48" s="120"/>
      <c r="W48" s="120"/>
      <c r="X48" s="120"/>
      <c r="Y48" s="118"/>
      <c r="Z48" s="119"/>
    </row>
    <row r="49" spans="1:26" s="31" customFormat="1" ht="60.75" customHeight="1" x14ac:dyDescent="0.25">
      <c r="A49" s="114">
        <v>98</v>
      </c>
      <c r="B49" s="189" t="s">
        <v>326</v>
      </c>
      <c r="C49" s="128" t="s">
        <v>327</v>
      </c>
      <c r="D49" s="139">
        <v>70884013</v>
      </c>
      <c r="E49" s="121">
        <v>114002169</v>
      </c>
      <c r="F49" s="192">
        <v>600054705</v>
      </c>
      <c r="G49" s="218" t="s">
        <v>328</v>
      </c>
      <c r="H49" s="114" t="s">
        <v>30</v>
      </c>
      <c r="I49" s="114" t="s">
        <v>77</v>
      </c>
      <c r="J49" s="114" t="s">
        <v>329</v>
      </c>
      <c r="K49" s="114" t="s">
        <v>328</v>
      </c>
      <c r="L49" s="115">
        <v>7500000</v>
      </c>
      <c r="M49" s="401">
        <f>L49/100*70</f>
        <v>5250000</v>
      </c>
      <c r="N49" s="116">
        <v>2022</v>
      </c>
      <c r="O49" s="117">
        <v>2023</v>
      </c>
      <c r="P49" s="118"/>
      <c r="Q49" s="123"/>
      <c r="R49" s="123"/>
      <c r="S49" s="119"/>
      <c r="T49" s="120"/>
      <c r="U49" s="120"/>
      <c r="V49" s="120"/>
      <c r="W49" s="120"/>
      <c r="X49" s="120"/>
      <c r="Y49" s="118"/>
      <c r="Z49" s="119"/>
    </row>
    <row r="50" spans="1:26" s="31" customFormat="1" ht="60.75" customHeight="1" x14ac:dyDescent="0.25">
      <c r="A50" s="114">
        <v>99</v>
      </c>
      <c r="B50" s="189" t="s">
        <v>326</v>
      </c>
      <c r="C50" s="128" t="s">
        <v>327</v>
      </c>
      <c r="D50" s="139">
        <v>70884013</v>
      </c>
      <c r="E50" s="133" t="s">
        <v>356</v>
      </c>
      <c r="F50" s="192">
        <v>600054705</v>
      </c>
      <c r="G50" s="218" t="s">
        <v>330</v>
      </c>
      <c r="H50" s="114" t="s">
        <v>30</v>
      </c>
      <c r="I50" s="114" t="s">
        <v>77</v>
      </c>
      <c r="J50" s="114" t="s">
        <v>329</v>
      </c>
      <c r="K50" s="114" t="s">
        <v>330</v>
      </c>
      <c r="L50" s="115">
        <v>2400000</v>
      </c>
      <c r="M50" s="233">
        <f>L50/100*70</f>
        <v>1680000</v>
      </c>
      <c r="N50" s="116">
        <v>2022</v>
      </c>
      <c r="O50" s="117">
        <v>2023</v>
      </c>
      <c r="P50" s="118"/>
      <c r="Q50" s="123"/>
      <c r="R50" s="123"/>
      <c r="S50" s="119"/>
      <c r="T50" s="120"/>
      <c r="U50" s="120"/>
      <c r="V50" s="120"/>
      <c r="W50" s="120"/>
      <c r="X50" s="120"/>
      <c r="Y50" s="118"/>
      <c r="Z50" s="119"/>
    </row>
    <row r="51" spans="1:26" s="31" customFormat="1" ht="77.25" customHeight="1" x14ac:dyDescent="0.25">
      <c r="A51" s="540">
        <v>100</v>
      </c>
      <c r="B51" s="548" t="s">
        <v>176</v>
      </c>
      <c r="C51" s="519" t="s">
        <v>75</v>
      </c>
      <c r="D51" s="519">
        <v>42727537</v>
      </c>
      <c r="E51" s="519">
        <v>114001341</v>
      </c>
      <c r="F51" s="549">
        <v>600054411</v>
      </c>
      <c r="G51" s="559" t="s">
        <v>185</v>
      </c>
      <c r="H51" s="540" t="s">
        <v>30</v>
      </c>
      <c r="I51" s="540" t="s">
        <v>77</v>
      </c>
      <c r="J51" s="540" t="s">
        <v>77</v>
      </c>
      <c r="K51" s="559" t="s">
        <v>186</v>
      </c>
      <c r="L51" s="225">
        <v>1050000</v>
      </c>
      <c r="M51" s="344">
        <f t="shared" si="2"/>
        <v>735000</v>
      </c>
      <c r="N51" s="205" t="s">
        <v>187</v>
      </c>
      <c r="O51" s="204" t="s">
        <v>188</v>
      </c>
      <c r="P51" s="585"/>
      <c r="Q51" s="520"/>
      <c r="R51" s="520"/>
      <c r="S51" s="586"/>
      <c r="T51" s="597"/>
      <c r="U51" s="597"/>
      <c r="V51" s="597"/>
      <c r="W51" s="597"/>
      <c r="X51" s="600"/>
      <c r="Y51" s="585"/>
      <c r="Z51" s="534"/>
    </row>
    <row r="52" spans="1:26" s="31" customFormat="1" ht="77.25" customHeight="1" x14ac:dyDescent="0.25">
      <c r="A52" s="174">
        <v>109</v>
      </c>
      <c r="B52" s="193" t="s">
        <v>176</v>
      </c>
      <c r="C52" s="70" t="s">
        <v>75</v>
      </c>
      <c r="D52" s="70">
        <v>42727537</v>
      </c>
      <c r="E52" s="70">
        <v>114001341</v>
      </c>
      <c r="F52" s="194">
        <v>600054411</v>
      </c>
      <c r="G52" s="320" t="s">
        <v>189</v>
      </c>
      <c r="H52" s="174" t="s">
        <v>30</v>
      </c>
      <c r="I52" s="174" t="s">
        <v>77</v>
      </c>
      <c r="J52" s="174" t="s">
        <v>77</v>
      </c>
      <c r="K52" s="219" t="s">
        <v>190</v>
      </c>
      <c r="L52" s="235">
        <v>600000</v>
      </c>
      <c r="M52" s="236">
        <f t="shared" si="2"/>
        <v>420000</v>
      </c>
      <c r="N52" s="205" t="s">
        <v>191</v>
      </c>
      <c r="O52" s="204" t="s">
        <v>188</v>
      </c>
      <c r="P52" s="282"/>
      <c r="Q52" s="69"/>
      <c r="R52" s="69"/>
      <c r="S52" s="283"/>
      <c r="T52" s="301"/>
      <c r="U52" s="301"/>
      <c r="V52" s="301"/>
      <c r="W52" s="301"/>
      <c r="X52" s="301"/>
      <c r="Y52" s="282"/>
      <c r="Z52" s="314"/>
    </row>
    <row r="53" spans="1:26" s="31" customFormat="1" ht="60.75" customHeight="1" x14ac:dyDescent="0.25">
      <c r="A53" s="174">
        <v>112</v>
      </c>
      <c r="B53" s="405" t="s">
        <v>361</v>
      </c>
      <c r="C53" s="70" t="s">
        <v>75</v>
      </c>
      <c r="D53" s="70">
        <v>47067519</v>
      </c>
      <c r="E53" s="70">
        <v>114001383</v>
      </c>
      <c r="F53" s="194">
        <v>600054420</v>
      </c>
      <c r="G53" s="320" t="s">
        <v>384</v>
      </c>
      <c r="H53" s="174" t="s">
        <v>30</v>
      </c>
      <c r="I53" s="174" t="s">
        <v>77</v>
      </c>
      <c r="J53" s="174" t="s">
        <v>77</v>
      </c>
      <c r="K53" s="219" t="s">
        <v>385</v>
      </c>
      <c r="L53" s="614">
        <v>2000000</v>
      </c>
      <c r="M53" s="615">
        <f t="shared" si="2"/>
        <v>1400000</v>
      </c>
      <c r="N53" s="407">
        <v>2022</v>
      </c>
      <c r="O53" s="406">
        <v>2023</v>
      </c>
      <c r="P53" s="282"/>
      <c r="Q53" s="521"/>
      <c r="R53" s="521"/>
      <c r="S53" s="314"/>
      <c r="T53" s="301"/>
      <c r="U53" s="301"/>
      <c r="V53" s="301"/>
      <c r="W53" s="301"/>
      <c r="X53" s="301"/>
      <c r="Y53" s="282"/>
      <c r="Z53" s="314"/>
    </row>
    <row r="54" spans="1:26" s="31" customFormat="1" ht="80.25" customHeight="1" x14ac:dyDescent="0.25">
      <c r="A54" s="418">
        <v>113</v>
      </c>
      <c r="B54" s="550" t="s">
        <v>159</v>
      </c>
      <c r="C54" s="420" t="s">
        <v>160</v>
      </c>
      <c r="D54" s="421">
        <v>75033607</v>
      </c>
      <c r="E54" s="522">
        <v>114002061</v>
      </c>
      <c r="F54" s="422">
        <v>600054659</v>
      </c>
      <c r="G54" s="423" t="s">
        <v>164</v>
      </c>
      <c r="H54" s="418" t="s">
        <v>30</v>
      </c>
      <c r="I54" s="418" t="s">
        <v>77</v>
      </c>
      <c r="J54" s="423" t="s">
        <v>162</v>
      </c>
      <c r="K54" s="562" t="s">
        <v>166</v>
      </c>
      <c r="L54" s="425">
        <v>300000</v>
      </c>
      <c r="M54" s="426">
        <f t="shared" si="2"/>
        <v>210000</v>
      </c>
      <c r="N54" s="427">
        <v>2020</v>
      </c>
      <c r="O54" s="422">
        <v>2021</v>
      </c>
      <c r="P54" s="587"/>
      <c r="Q54" s="523"/>
      <c r="R54" s="523"/>
      <c r="S54" s="588"/>
      <c r="T54" s="598"/>
      <c r="U54" s="598"/>
      <c r="V54" s="598"/>
      <c r="W54" s="598"/>
      <c r="X54" s="598"/>
      <c r="Y54" s="587"/>
      <c r="Z54" s="535"/>
    </row>
    <row r="55" spans="1:26" s="31" customFormat="1" ht="60.75" customHeight="1" x14ac:dyDescent="0.25">
      <c r="A55" s="428">
        <v>125</v>
      </c>
      <c r="B55" s="448" t="s">
        <v>361</v>
      </c>
      <c r="C55" s="135" t="s">
        <v>75</v>
      </c>
      <c r="D55" s="135">
        <v>47067519</v>
      </c>
      <c r="E55" s="135">
        <v>114001383</v>
      </c>
      <c r="F55" s="435">
        <v>600054420</v>
      </c>
      <c r="G55" s="431" t="s">
        <v>386</v>
      </c>
      <c r="H55" s="428" t="s">
        <v>30</v>
      </c>
      <c r="I55" s="428" t="s">
        <v>77</v>
      </c>
      <c r="J55" s="428" t="s">
        <v>77</v>
      </c>
      <c r="K55" s="221" t="s">
        <v>387</v>
      </c>
      <c r="L55" s="616">
        <v>2000000</v>
      </c>
      <c r="M55" s="450">
        <f t="shared" si="2"/>
        <v>1400000</v>
      </c>
      <c r="N55" s="258">
        <v>2022</v>
      </c>
      <c r="O55" s="430">
        <v>2022</v>
      </c>
      <c r="P55" s="451"/>
      <c r="Q55" s="608"/>
      <c r="R55" s="608"/>
      <c r="S55" s="452"/>
      <c r="T55" s="618"/>
      <c r="U55" s="618"/>
      <c r="V55" s="618"/>
      <c r="W55" s="618"/>
      <c r="X55" s="618"/>
      <c r="Y55" s="451"/>
      <c r="Z55" s="452"/>
    </row>
    <row r="56" spans="1:26" s="31" customFormat="1" ht="60.75" customHeight="1" x14ac:dyDescent="0.25">
      <c r="A56" s="176">
        <v>126</v>
      </c>
      <c r="B56" s="196" t="s">
        <v>361</v>
      </c>
      <c r="C56" s="136" t="s">
        <v>75</v>
      </c>
      <c r="D56" s="136">
        <v>47067519</v>
      </c>
      <c r="E56" s="136">
        <v>114001383</v>
      </c>
      <c r="F56" s="497">
        <v>600054420</v>
      </c>
      <c r="G56" s="221" t="s">
        <v>388</v>
      </c>
      <c r="H56" s="176" t="s">
        <v>30</v>
      </c>
      <c r="I56" s="176" t="s">
        <v>77</v>
      </c>
      <c r="J56" s="176" t="s">
        <v>77</v>
      </c>
      <c r="K56" s="221" t="s">
        <v>389</v>
      </c>
      <c r="L56" s="235">
        <v>40000000</v>
      </c>
      <c r="M56" s="236">
        <f t="shared" si="2"/>
        <v>28000000</v>
      </c>
      <c r="N56" s="205">
        <v>2022</v>
      </c>
      <c r="O56" s="204">
        <v>2024</v>
      </c>
      <c r="P56" s="284"/>
      <c r="Q56" s="524"/>
      <c r="R56" s="524"/>
      <c r="S56" s="285"/>
      <c r="T56" s="308"/>
      <c r="U56" s="308"/>
      <c r="V56" s="308"/>
      <c r="W56" s="308"/>
      <c r="X56" s="308"/>
      <c r="Y56" s="284"/>
      <c r="Z56" s="285"/>
    </row>
    <row r="57" spans="1:26" s="31" customFormat="1" ht="60.75" customHeight="1" x14ac:dyDescent="0.25">
      <c r="A57" s="176">
        <v>127</v>
      </c>
      <c r="B57" s="610" t="s">
        <v>361</v>
      </c>
      <c r="C57" s="136" t="s">
        <v>75</v>
      </c>
      <c r="D57" s="136">
        <v>47067519</v>
      </c>
      <c r="E57" s="136">
        <v>114001383</v>
      </c>
      <c r="F57" s="497">
        <v>600054420</v>
      </c>
      <c r="G57" s="221" t="s">
        <v>390</v>
      </c>
      <c r="H57" s="176" t="s">
        <v>30</v>
      </c>
      <c r="I57" s="176" t="s">
        <v>77</v>
      </c>
      <c r="J57" s="176" t="s">
        <v>77</v>
      </c>
      <c r="K57" s="221" t="s">
        <v>391</v>
      </c>
      <c r="L57" s="235">
        <v>1320000</v>
      </c>
      <c r="M57" s="236">
        <f t="shared" si="2"/>
        <v>924000</v>
      </c>
      <c r="N57" s="205">
        <v>2022</v>
      </c>
      <c r="O57" s="204">
        <v>2023</v>
      </c>
      <c r="P57" s="284"/>
      <c r="Q57" s="524"/>
      <c r="R57" s="524"/>
      <c r="S57" s="285"/>
      <c r="T57" s="308"/>
      <c r="U57" s="308"/>
      <c r="V57" s="308"/>
      <c r="W57" s="308"/>
      <c r="X57" s="308"/>
      <c r="Y57" s="284"/>
      <c r="Z57" s="285"/>
    </row>
    <row r="58" spans="1:26" s="31" customFormat="1" ht="60.75" customHeight="1" x14ac:dyDescent="0.25">
      <c r="A58" s="176">
        <v>128</v>
      </c>
      <c r="B58" s="196" t="s">
        <v>361</v>
      </c>
      <c r="C58" s="136" t="s">
        <v>75</v>
      </c>
      <c r="D58" s="136">
        <v>47067519</v>
      </c>
      <c r="E58" s="136">
        <v>114001383</v>
      </c>
      <c r="F58" s="497">
        <v>600054420</v>
      </c>
      <c r="G58" s="221" t="s">
        <v>392</v>
      </c>
      <c r="H58" s="176" t="s">
        <v>30</v>
      </c>
      <c r="I58" s="176" t="s">
        <v>77</v>
      </c>
      <c r="J58" s="176" t="s">
        <v>77</v>
      </c>
      <c r="K58" s="612" t="s">
        <v>393</v>
      </c>
      <c r="L58" s="235">
        <v>2000000</v>
      </c>
      <c r="M58" s="236">
        <f t="shared" si="2"/>
        <v>1400000</v>
      </c>
      <c r="N58" s="205">
        <v>2022</v>
      </c>
      <c r="O58" s="204">
        <v>2023</v>
      </c>
      <c r="P58" s="290"/>
      <c r="Q58" s="524"/>
      <c r="R58" s="524"/>
      <c r="S58" s="285"/>
      <c r="T58" s="308"/>
      <c r="U58" s="308"/>
      <c r="V58" s="308"/>
      <c r="W58" s="308"/>
      <c r="X58" s="302"/>
      <c r="Y58" s="284"/>
      <c r="Z58" s="285"/>
    </row>
    <row r="59" spans="1:26" s="31" customFormat="1" ht="61.5" customHeight="1" x14ac:dyDescent="0.25">
      <c r="A59" s="428">
        <v>130</v>
      </c>
      <c r="B59" s="448" t="s">
        <v>311</v>
      </c>
      <c r="C59" s="135" t="s">
        <v>312</v>
      </c>
      <c r="D59" s="135">
        <v>75033631</v>
      </c>
      <c r="E59" s="135" t="s">
        <v>360</v>
      </c>
      <c r="F59" s="435">
        <v>600054519</v>
      </c>
      <c r="G59" s="431" t="s">
        <v>316</v>
      </c>
      <c r="H59" s="428" t="s">
        <v>30</v>
      </c>
      <c r="I59" s="428" t="s">
        <v>77</v>
      </c>
      <c r="J59" s="428" t="s">
        <v>314</v>
      </c>
      <c r="K59" s="221" t="s">
        <v>316</v>
      </c>
      <c r="L59" s="225">
        <v>7000000</v>
      </c>
      <c r="M59" s="344">
        <f t="shared" si="2"/>
        <v>4900000</v>
      </c>
      <c r="N59" s="434" t="s">
        <v>218</v>
      </c>
      <c r="O59" s="435" t="s">
        <v>418</v>
      </c>
      <c r="P59" s="587"/>
      <c r="Q59" s="523"/>
      <c r="R59" s="523"/>
      <c r="S59" s="535"/>
      <c r="T59" s="598"/>
      <c r="U59" s="598"/>
      <c r="V59" s="302"/>
      <c r="W59" s="598"/>
      <c r="X59" s="598"/>
      <c r="Y59" s="587"/>
      <c r="Z59" s="535"/>
    </row>
    <row r="60" spans="1:26" s="31" customFormat="1" ht="61.5" customHeight="1" x14ac:dyDescent="0.25">
      <c r="A60" s="176">
        <v>139</v>
      </c>
      <c r="B60" s="196" t="s">
        <v>331</v>
      </c>
      <c r="C60" s="136" t="s">
        <v>332</v>
      </c>
      <c r="D60" s="152">
        <v>75030101</v>
      </c>
      <c r="E60" s="152">
        <v>114002207</v>
      </c>
      <c r="F60" s="551">
        <v>600054721</v>
      </c>
      <c r="G60" s="221" t="s">
        <v>337</v>
      </c>
      <c r="H60" s="176" t="s">
        <v>30</v>
      </c>
      <c r="I60" s="176" t="s">
        <v>77</v>
      </c>
      <c r="J60" s="176" t="s">
        <v>334</v>
      </c>
      <c r="K60" s="221" t="s">
        <v>337</v>
      </c>
      <c r="L60" s="239">
        <v>300000</v>
      </c>
      <c r="M60" s="240">
        <f>L60/100*70</f>
        <v>210000</v>
      </c>
      <c r="N60" s="265">
        <v>2020</v>
      </c>
      <c r="O60" s="266">
        <v>2022</v>
      </c>
      <c r="P60" s="284"/>
      <c r="Q60" s="153"/>
      <c r="R60" s="153"/>
      <c r="S60" s="589"/>
      <c r="T60" s="302"/>
      <c r="U60" s="308"/>
      <c r="V60" s="308"/>
      <c r="W60" s="308"/>
      <c r="X60" s="302"/>
      <c r="Y60" s="284"/>
      <c r="Z60" s="285"/>
    </row>
    <row r="61" spans="1:26" s="31" customFormat="1" ht="61.5" customHeight="1" x14ac:dyDescent="0.25">
      <c r="A61" s="176">
        <v>140</v>
      </c>
      <c r="B61" s="196" t="s">
        <v>331</v>
      </c>
      <c r="C61" s="136" t="s">
        <v>332</v>
      </c>
      <c r="D61" s="152">
        <v>75030101</v>
      </c>
      <c r="E61" s="152">
        <v>114002207</v>
      </c>
      <c r="F61" s="551">
        <v>600054721</v>
      </c>
      <c r="G61" s="221" t="s">
        <v>338</v>
      </c>
      <c r="H61" s="176" t="s">
        <v>30</v>
      </c>
      <c r="I61" s="176" t="s">
        <v>77</v>
      </c>
      <c r="J61" s="176" t="s">
        <v>334</v>
      </c>
      <c r="K61" s="221" t="s">
        <v>338</v>
      </c>
      <c r="L61" s="239">
        <v>500000</v>
      </c>
      <c r="M61" s="240">
        <f>L61/100*70</f>
        <v>350000</v>
      </c>
      <c r="N61" s="265">
        <v>2020</v>
      </c>
      <c r="O61" s="266">
        <v>2022</v>
      </c>
      <c r="P61" s="284"/>
      <c r="Q61" s="524"/>
      <c r="R61" s="524"/>
      <c r="S61" s="285"/>
      <c r="T61" s="308"/>
      <c r="U61" s="308"/>
      <c r="V61" s="308"/>
      <c r="W61" s="308"/>
      <c r="X61" s="308"/>
      <c r="Y61" s="284"/>
      <c r="Z61" s="285"/>
    </row>
    <row r="62" spans="1:26" s="31" customFormat="1" ht="61.5" customHeight="1" x14ac:dyDescent="0.25">
      <c r="A62" s="176">
        <v>141</v>
      </c>
      <c r="B62" s="196" t="s">
        <v>331</v>
      </c>
      <c r="C62" s="136" t="s">
        <v>332</v>
      </c>
      <c r="D62" s="136">
        <v>75030101</v>
      </c>
      <c r="E62" s="136" t="s">
        <v>355</v>
      </c>
      <c r="F62" s="497">
        <v>600054721</v>
      </c>
      <c r="G62" s="221" t="s">
        <v>339</v>
      </c>
      <c r="H62" s="176" t="s">
        <v>30</v>
      </c>
      <c r="I62" s="176" t="s">
        <v>77</v>
      </c>
      <c r="J62" s="176" t="s">
        <v>334</v>
      </c>
      <c r="K62" s="221" t="s">
        <v>339</v>
      </c>
      <c r="L62" s="239">
        <v>200000</v>
      </c>
      <c r="M62" s="240">
        <f t="shared" ref="M62" si="3">L62/100*70</f>
        <v>140000</v>
      </c>
      <c r="N62" s="265">
        <v>2020</v>
      </c>
      <c r="O62" s="266">
        <v>2023</v>
      </c>
      <c r="P62" s="284"/>
      <c r="Q62" s="153"/>
      <c r="R62" s="153"/>
      <c r="S62" s="285"/>
      <c r="T62" s="302"/>
      <c r="U62" s="308"/>
      <c r="V62" s="302"/>
      <c r="W62" s="302"/>
      <c r="X62" s="308"/>
      <c r="Y62" s="284"/>
      <c r="Z62" s="285"/>
    </row>
    <row r="63" spans="1:26" s="31" customFormat="1" ht="78" customHeight="1" x14ac:dyDescent="0.25">
      <c r="A63" s="107">
        <v>144</v>
      </c>
      <c r="B63" s="552" t="s">
        <v>176</v>
      </c>
      <c r="C63" s="97" t="s">
        <v>75</v>
      </c>
      <c r="D63" s="97">
        <v>42727537</v>
      </c>
      <c r="E63" s="97">
        <v>114001341</v>
      </c>
      <c r="F63" s="485">
        <v>600054411</v>
      </c>
      <c r="G63" s="486" t="s">
        <v>192</v>
      </c>
      <c r="H63" s="107" t="s">
        <v>30</v>
      </c>
      <c r="I63" s="107" t="s">
        <v>77</v>
      </c>
      <c r="J63" s="107" t="s">
        <v>77</v>
      </c>
      <c r="K63" s="486" t="s">
        <v>193</v>
      </c>
      <c r="L63" s="571">
        <v>720000</v>
      </c>
      <c r="M63" s="572">
        <f t="shared" si="2"/>
        <v>504000</v>
      </c>
      <c r="N63" s="267" t="s">
        <v>194</v>
      </c>
      <c r="O63" s="268" t="s">
        <v>195</v>
      </c>
      <c r="P63" s="501"/>
      <c r="Q63" s="500"/>
      <c r="R63" s="500"/>
      <c r="S63" s="502"/>
      <c r="T63" s="96"/>
      <c r="U63" s="96"/>
      <c r="V63" s="96"/>
      <c r="W63" s="96"/>
      <c r="X63" s="96"/>
      <c r="Y63" s="110"/>
      <c r="Z63" s="112"/>
    </row>
    <row r="64" spans="1:26" s="31" customFormat="1" ht="83.25" customHeight="1" x14ac:dyDescent="0.25">
      <c r="A64" s="107">
        <v>146</v>
      </c>
      <c r="B64" s="552" t="s">
        <v>176</v>
      </c>
      <c r="C64" s="97" t="s">
        <v>75</v>
      </c>
      <c r="D64" s="97">
        <v>42727537</v>
      </c>
      <c r="E64" s="97">
        <v>114001341</v>
      </c>
      <c r="F64" s="485">
        <v>600054411</v>
      </c>
      <c r="G64" s="486" t="s">
        <v>197</v>
      </c>
      <c r="H64" s="107" t="s">
        <v>30</v>
      </c>
      <c r="I64" s="107" t="s">
        <v>77</v>
      </c>
      <c r="J64" s="107" t="s">
        <v>77</v>
      </c>
      <c r="K64" s="486" t="s">
        <v>196</v>
      </c>
      <c r="L64" s="241">
        <v>500000</v>
      </c>
      <c r="M64" s="242">
        <f t="shared" si="2"/>
        <v>350000</v>
      </c>
      <c r="N64" s="267" t="s">
        <v>198</v>
      </c>
      <c r="O64" s="268" t="s">
        <v>195</v>
      </c>
      <c r="P64" s="110"/>
      <c r="Q64" s="500"/>
      <c r="R64" s="500"/>
      <c r="S64" s="112"/>
      <c r="T64" s="96"/>
      <c r="U64" s="96"/>
      <c r="V64" s="96"/>
      <c r="W64" s="96"/>
      <c r="X64" s="96"/>
      <c r="Y64" s="110"/>
      <c r="Z64" s="112"/>
    </row>
    <row r="65" spans="1:26" s="31" customFormat="1" ht="119.25" customHeight="1" x14ac:dyDescent="0.25">
      <c r="A65" s="107">
        <v>147</v>
      </c>
      <c r="B65" s="552" t="s">
        <v>176</v>
      </c>
      <c r="C65" s="97" t="s">
        <v>75</v>
      </c>
      <c r="D65" s="97">
        <v>42727537</v>
      </c>
      <c r="E65" s="97" t="s">
        <v>415</v>
      </c>
      <c r="F65" s="485">
        <v>600054411</v>
      </c>
      <c r="G65" s="486" t="s">
        <v>199</v>
      </c>
      <c r="H65" s="107" t="s">
        <v>30</v>
      </c>
      <c r="I65" s="107" t="s">
        <v>77</v>
      </c>
      <c r="J65" s="107" t="s">
        <v>77</v>
      </c>
      <c r="K65" s="486" t="s">
        <v>200</v>
      </c>
      <c r="L65" s="573">
        <v>500000</v>
      </c>
      <c r="M65" s="95">
        <f t="shared" si="2"/>
        <v>350000</v>
      </c>
      <c r="N65" s="267" t="s">
        <v>201</v>
      </c>
      <c r="O65" s="268" t="s">
        <v>195</v>
      </c>
      <c r="P65" s="110"/>
      <c r="Q65" s="111"/>
      <c r="R65" s="111"/>
      <c r="S65" s="112"/>
      <c r="T65" s="96"/>
      <c r="U65" s="96"/>
      <c r="V65" s="96"/>
      <c r="W65" s="96"/>
      <c r="X65" s="96"/>
      <c r="Y65" s="110"/>
      <c r="Z65" s="112"/>
    </row>
    <row r="66" spans="1:26" s="31" customFormat="1" ht="57.75" customHeight="1" x14ac:dyDescent="0.25">
      <c r="A66" s="177">
        <v>150</v>
      </c>
      <c r="B66" s="197" t="s">
        <v>361</v>
      </c>
      <c r="C66" s="99" t="s">
        <v>75</v>
      </c>
      <c r="D66" s="99">
        <v>47067519</v>
      </c>
      <c r="E66" s="99">
        <v>114001383</v>
      </c>
      <c r="F66" s="576">
        <v>600054420</v>
      </c>
      <c r="G66" s="222" t="s">
        <v>394</v>
      </c>
      <c r="H66" s="177" t="s">
        <v>30</v>
      </c>
      <c r="I66" s="177" t="s">
        <v>77</v>
      </c>
      <c r="J66" s="177" t="s">
        <v>77</v>
      </c>
      <c r="K66" s="222" t="s">
        <v>395</v>
      </c>
      <c r="L66" s="241">
        <v>500000</v>
      </c>
      <c r="M66" s="242">
        <f t="shared" si="2"/>
        <v>350000</v>
      </c>
      <c r="N66" s="267">
        <v>2021</v>
      </c>
      <c r="O66" s="268">
        <v>2022</v>
      </c>
      <c r="P66" s="286"/>
      <c r="Q66" s="605"/>
      <c r="R66" s="605"/>
      <c r="S66" s="287"/>
      <c r="T66" s="303"/>
      <c r="U66" s="303"/>
      <c r="V66" s="606"/>
      <c r="W66" s="303"/>
      <c r="X66" s="303"/>
      <c r="Y66" s="286"/>
      <c r="Z66" s="287"/>
    </row>
    <row r="67" spans="1:26" s="31" customFormat="1" ht="57.75" customHeight="1" x14ac:dyDescent="0.25">
      <c r="A67" s="107">
        <v>151</v>
      </c>
      <c r="B67" s="484" t="s">
        <v>361</v>
      </c>
      <c r="C67" s="97" t="s">
        <v>75</v>
      </c>
      <c r="D67" s="97">
        <v>47067519</v>
      </c>
      <c r="E67" s="97">
        <v>114001383</v>
      </c>
      <c r="F67" s="485">
        <v>600054420</v>
      </c>
      <c r="G67" s="486" t="s">
        <v>396</v>
      </c>
      <c r="H67" s="107" t="s">
        <v>30</v>
      </c>
      <c r="I67" s="107" t="s">
        <v>77</v>
      </c>
      <c r="J67" s="107" t="s">
        <v>77</v>
      </c>
      <c r="K67" s="222" t="s">
        <v>397</v>
      </c>
      <c r="L67" s="94">
        <v>200000</v>
      </c>
      <c r="M67" s="95">
        <f t="shared" si="2"/>
        <v>140000</v>
      </c>
      <c r="N67" s="617">
        <v>2021</v>
      </c>
      <c r="O67" s="485">
        <v>2022</v>
      </c>
      <c r="P67" s="501"/>
      <c r="Q67" s="500"/>
      <c r="R67" s="500"/>
      <c r="S67" s="112"/>
      <c r="T67" s="96"/>
      <c r="U67" s="96"/>
      <c r="V67" s="96"/>
      <c r="W67" s="96"/>
      <c r="X67" s="96"/>
      <c r="Y67" s="110"/>
      <c r="Z67" s="112"/>
    </row>
    <row r="68" spans="1:26" s="31" customFormat="1" ht="57.75" customHeight="1" x14ac:dyDescent="0.25">
      <c r="A68" s="177">
        <v>152</v>
      </c>
      <c r="B68" s="197" t="s">
        <v>361</v>
      </c>
      <c r="C68" s="99" t="s">
        <v>75</v>
      </c>
      <c r="D68" s="99">
        <v>47067519</v>
      </c>
      <c r="E68" s="99">
        <v>114001383</v>
      </c>
      <c r="F68" s="576">
        <v>600054420</v>
      </c>
      <c r="G68" s="222" t="s">
        <v>398</v>
      </c>
      <c r="H68" s="177" t="s">
        <v>30</v>
      </c>
      <c r="I68" s="177" t="s">
        <v>77</v>
      </c>
      <c r="J68" s="177" t="s">
        <v>77</v>
      </c>
      <c r="K68" s="222" t="s">
        <v>399</v>
      </c>
      <c r="L68" s="243">
        <v>2000000</v>
      </c>
      <c r="M68" s="244">
        <f t="shared" si="2"/>
        <v>1400000</v>
      </c>
      <c r="N68" s="575">
        <v>2022</v>
      </c>
      <c r="O68" s="576">
        <v>2022</v>
      </c>
      <c r="P68" s="286"/>
      <c r="Q68" s="154"/>
      <c r="R68" s="154"/>
      <c r="S68" s="287"/>
      <c r="T68" s="303"/>
      <c r="U68" s="303"/>
      <c r="V68" s="303"/>
      <c r="W68" s="303"/>
      <c r="X68" s="303"/>
      <c r="Y68" s="286"/>
      <c r="Z68" s="287"/>
    </row>
    <row r="69" spans="1:26" s="31" customFormat="1" ht="57.75" customHeight="1" x14ac:dyDescent="0.25">
      <c r="A69" s="177">
        <v>153</v>
      </c>
      <c r="B69" s="197" t="s">
        <v>361</v>
      </c>
      <c r="C69" s="99" t="s">
        <v>75</v>
      </c>
      <c r="D69" s="99">
        <v>47067519</v>
      </c>
      <c r="E69" s="99">
        <v>114001383</v>
      </c>
      <c r="F69" s="576">
        <v>600054420</v>
      </c>
      <c r="G69" s="222" t="s">
        <v>400</v>
      </c>
      <c r="H69" s="177" t="s">
        <v>30</v>
      </c>
      <c r="I69" s="177" t="s">
        <v>77</v>
      </c>
      <c r="J69" s="177" t="s">
        <v>77</v>
      </c>
      <c r="K69" s="222" t="s">
        <v>401</v>
      </c>
      <c r="L69" s="243">
        <v>1000000</v>
      </c>
      <c r="M69" s="244">
        <f t="shared" si="2"/>
        <v>700000</v>
      </c>
      <c r="N69" s="575">
        <v>2023</v>
      </c>
      <c r="O69" s="576">
        <v>2023</v>
      </c>
      <c r="P69" s="286"/>
      <c r="Q69" s="154"/>
      <c r="R69" s="154"/>
      <c r="S69" s="287"/>
      <c r="T69" s="303"/>
      <c r="U69" s="303"/>
      <c r="V69" s="303"/>
      <c r="W69" s="303"/>
      <c r="X69" s="303"/>
      <c r="Y69" s="286"/>
      <c r="Z69" s="287"/>
    </row>
    <row r="70" spans="1:26" s="31" customFormat="1" ht="57.75" customHeight="1" x14ac:dyDescent="0.25">
      <c r="A70" s="177">
        <v>154</v>
      </c>
      <c r="B70" s="197" t="s">
        <v>361</v>
      </c>
      <c r="C70" s="99" t="s">
        <v>75</v>
      </c>
      <c r="D70" s="99">
        <v>47067519</v>
      </c>
      <c r="E70" s="99">
        <v>114001383</v>
      </c>
      <c r="F70" s="576">
        <v>600054420</v>
      </c>
      <c r="G70" s="222" t="s">
        <v>402</v>
      </c>
      <c r="H70" s="177" t="s">
        <v>30</v>
      </c>
      <c r="I70" s="177" t="s">
        <v>77</v>
      </c>
      <c r="J70" s="177" t="s">
        <v>77</v>
      </c>
      <c r="K70" s="177" t="s">
        <v>403</v>
      </c>
      <c r="L70" s="243">
        <v>1200000</v>
      </c>
      <c r="M70" s="244">
        <f t="shared" si="2"/>
        <v>840000</v>
      </c>
      <c r="N70" s="575">
        <v>2021</v>
      </c>
      <c r="O70" s="576">
        <v>2022</v>
      </c>
      <c r="P70" s="286"/>
      <c r="Q70" s="154"/>
      <c r="R70" s="154"/>
      <c r="S70" s="607"/>
      <c r="T70" s="303"/>
      <c r="U70" s="303"/>
      <c r="V70" s="303"/>
      <c r="W70" s="303"/>
      <c r="X70" s="606"/>
      <c r="Y70" s="286"/>
      <c r="Z70" s="287"/>
    </row>
    <row r="71" spans="1:26" s="31" customFormat="1" ht="57.75" customHeight="1" x14ac:dyDescent="0.25">
      <c r="A71" s="177">
        <v>155</v>
      </c>
      <c r="B71" s="611" t="s">
        <v>361</v>
      </c>
      <c r="C71" s="99" t="s">
        <v>75</v>
      </c>
      <c r="D71" s="99">
        <v>47067519</v>
      </c>
      <c r="E71" s="99">
        <v>114001383</v>
      </c>
      <c r="F71" s="576">
        <v>600054420</v>
      </c>
      <c r="G71" s="222" t="s">
        <v>404</v>
      </c>
      <c r="H71" s="177" t="s">
        <v>30</v>
      </c>
      <c r="I71" s="177" t="s">
        <v>77</v>
      </c>
      <c r="J71" s="177" t="s">
        <v>77</v>
      </c>
      <c r="K71" s="222" t="s">
        <v>405</v>
      </c>
      <c r="L71" s="243">
        <v>15000000</v>
      </c>
      <c r="M71" s="244">
        <f t="shared" si="2"/>
        <v>10500000</v>
      </c>
      <c r="N71" s="575">
        <v>2021</v>
      </c>
      <c r="O71" s="576">
        <v>2022</v>
      </c>
      <c r="P71" s="286"/>
      <c r="Q71" s="605"/>
      <c r="R71" s="605"/>
      <c r="S71" s="607"/>
      <c r="T71" s="303"/>
      <c r="U71" s="303"/>
      <c r="V71" s="303"/>
      <c r="W71" s="303"/>
      <c r="X71" s="303"/>
      <c r="Y71" s="286"/>
      <c r="Z71" s="287"/>
    </row>
    <row r="72" spans="1:26" s="31" customFormat="1" ht="57.75" customHeight="1" x14ac:dyDescent="0.25">
      <c r="A72" s="177">
        <v>156</v>
      </c>
      <c r="B72" s="197" t="s">
        <v>361</v>
      </c>
      <c r="C72" s="99" t="s">
        <v>75</v>
      </c>
      <c r="D72" s="99">
        <v>47067519</v>
      </c>
      <c r="E72" s="99">
        <v>114001383</v>
      </c>
      <c r="F72" s="576">
        <v>600054420</v>
      </c>
      <c r="G72" s="222" t="s">
        <v>406</v>
      </c>
      <c r="H72" s="177" t="s">
        <v>30</v>
      </c>
      <c r="I72" s="177" t="s">
        <v>77</v>
      </c>
      <c r="J72" s="177" t="s">
        <v>77</v>
      </c>
      <c r="K72" s="177" t="s">
        <v>407</v>
      </c>
      <c r="L72" s="243">
        <v>40000000</v>
      </c>
      <c r="M72" s="244">
        <f t="shared" si="2"/>
        <v>28000000</v>
      </c>
      <c r="N72" s="575">
        <v>2030</v>
      </c>
      <c r="O72" s="576">
        <v>2030</v>
      </c>
      <c r="P72" s="286"/>
      <c r="Q72" s="154"/>
      <c r="R72" s="154"/>
      <c r="S72" s="287"/>
      <c r="T72" s="303"/>
      <c r="U72" s="303"/>
      <c r="V72" s="303"/>
      <c r="W72" s="606"/>
      <c r="X72" s="303"/>
      <c r="Y72" s="286"/>
      <c r="Z72" s="287"/>
    </row>
    <row r="73" spans="1:26" s="31" customFormat="1" ht="77.25" customHeight="1" x14ac:dyDescent="0.25">
      <c r="A73" s="107">
        <v>157</v>
      </c>
      <c r="B73" s="553" t="s">
        <v>272</v>
      </c>
      <c r="C73" s="97" t="s">
        <v>75</v>
      </c>
      <c r="D73" s="97">
        <v>47074132</v>
      </c>
      <c r="E73" s="97">
        <v>114002347</v>
      </c>
      <c r="F73" s="485">
        <v>600054934</v>
      </c>
      <c r="G73" s="486" t="s">
        <v>277</v>
      </c>
      <c r="H73" s="107" t="s">
        <v>30</v>
      </c>
      <c r="I73" s="107" t="s">
        <v>77</v>
      </c>
      <c r="J73" s="107" t="s">
        <v>77</v>
      </c>
      <c r="K73" s="222" t="s">
        <v>278</v>
      </c>
      <c r="L73" s="241">
        <v>20000000</v>
      </c>
      <c r="M73" s="242">
        <f t="shared" si="2"/>
        <v>14000000</v>
      </c>
      <c r="N73" s="267">
        <v>2024</v>
      </c>
      <c r="O73" s="268">
        <v>2025</v>
      </c>
      <c r="P73" s="110"/>
      <c r="Q73" s="111"/>
      <c r="R73" s="111"/>
      <c r="S73" s="112"/>
      <c r="T73" s="96"/>
      <c r="U73" s="96"/>
      <c r="V73" s="96"/>
      <c r="W73" s="96"/>
      <c r="X73" s="96"/>
      <c r="Y73" s="110"/>
      <c r="Z73" s="112"/>
    </row>
    <row r="74" spans="1:26" s="31" customFormat="1" ht="77.25" customHeight="1" x14ac:dyDescent="0.25">
      <c r="A74" s="107">
        <v>159</v>
      </c>
      <c r="B74" s="484" t="s">
        <v>282</v>
      </c>
      <c r="C74" s="98" t="s">
        <v>283</v>
      </c>
      <c r="D74" s="97">
        <v>75030004</v>
      </c>
      <c r="E74" s="97">
        <v>114002126</v>
      </c>
      <c r="F74" s="485">
        <v>600054683</v>
      </c>
      <c r="G74" s="486" t="s">
        <v>287</v>
      </c>
      <c r="H74" s="107" t="s">
        <v>30</v>
      </c>
      <c r="I74" s="107" t="s">
        <v>77</v>
      </c>
      <c r="J74" s="107" t="s">
        <v>286</v>
      </c>
      <c r="K74" s="222" t="s">
        <v>287</v>
      </c>
      <c r="L74" s="243">
        <v>1125000</v>
      </c>
      <c r="M74" s="244">
        <f t="shared" si="2"/>
        <v>787500</v>
      </c>
      <c r="N74" s="575">
        <v>2021</v>
      </c>
      <c r="O74" s="576">
        <v>2022</v>
      </c>
      <c r="P74" s="110"/>
      <c r="Q74" s="111"/>
      <c r="R74" s="111"/>
      <c r="S74" s="112"/>
      <c r="T74" s="96"/>
      <c r="U74" s="96"/>
      <c r="V74" s="298"/>
      <c r="W74" s="96"/>
      <c r="X74" s="96"/>
      <c r="Y74" s="110"/>
      <c r="Z74" s="112"/>
    </row>
    <row r="75" spans="1:26" s="31" customFormat="1" ht="77.25" customHeight="1" x14ac:dyDescent="0.25">
      <c r="A75" s="177">
        <v>160</v>
      </c>
      <c r="B75" s="197" t="s">
        <v>331</v>
      </c>
      <c r="C75" s="99" t="s">
        <v>332</v>
      </c>
      <c r="D75" s="113">
        <v>75030101</v>
      </c>
      <c r="E75" s="113">
        <v>114002207</v>
      </c>
      <c r="F75" s="198">
        <v>600054721</v>
      </c>
      <c r="G75" s="222" t="s">
        <v>340</v>
      </c>
      <c r="H75" s="177" t="s">
        <v>30</v>
      </c>
      <c r="I75" s="177" t="s">
        <v>77</v>
      </c>
      <c r="J75" s="177" t="s">
        <v>334</v>
      </c>
      <c r="K75" s="222" t="s">
        <v>340</v>
      </c>
      <c r="L75" s="243">
        <v>100000</v>
      </c>
      <c r="M75" s="244">
        <f t="shared" si="2"/>
        <v>70000</v>
      </c>
      <c r="N75" s="269">
        <v>2022</v>
      </c>
      <c r="O75" s="270">
        <v>2022</v>
      </c>
      <c r="P75" s="286"/>
      <c r="Q75" s="154"/>
      <c r="R75" s="154"/>
      <c r="S75" s="287"/>
      <c r="T75" s="303"/>
      <c r="U75" s="303"/>
      <c r="V75" s="303"/>
      <c r="W75" s="303"/>
      <c r="X75" s="303"/>
      <c r="Y75" s="286"/>
      <c r="Z75" s="287"/>
    </row>
    <row r="76" spans="1:26" s="31" customFormat="1" ht="65.25" customHeight="1" x14ac:dyDescent="0.25">
      <c r="A76" s="178">
        <v>162</v>
      </c>
      <c r="B76" s="199" t="s">
        <v>225</v>
      </c>
      <c r="C76" s="89" t="s">
        <v>226</v>
      </c>
      <c r="D76" s="90">
        <v>4707524</v>
      </c>
      <c r="E76" s="91">
        <v>181076578</v>
      </c>
      <c r="F76" s="200">
        <v>691009082</v>
      </c>
      <c r="G76" s="322" t="s">
        <v>246</v>
      </c>
      <c r="H76" s="178" t="s">
        <v>30</v>
      </c>
      <c r="I76" s="178" t="s">
        <v>77</v>
      </c>
      <c r="J76" s="178" t="s">
        <v>77</v>
      </c>
      <c r="K76" s="322" t="s">
        <v>247</v>
      </c>
      <c r="L76" s="226">
        <v>5000000</v>
      </c>
      <c r="M76" s="246">
        <f t="shared" si="2"/>
        <v>3500000</v>
      </c>
      <c r="N76" s="271">
        <v>2022</v>
      </c>
      <c r="O76" s="200">
        <v>2026</v>
      </c>
      <c r="P76" s="288"/>
      <c r="Q76" s="92"/>
      <c r="R76" s="92"/>
      <c r="S76" s="289"/>
      <c r="T76" s="309"/>
      <c r="U76" s="298"/>
      <c r="V76" s="309"/>
      <c r="W76" s="309"/>
      <c r="X76" s="309"/>
      <c r="Y76" s="601" t="s">
        <v>230</v>
      </c>
      <c r="Z76" s="261" t="s">
        <v>228</v>
      </c>
    </row>
    <row r="77" spans="1:26" s="31" customFormat="1" ht="45" customHeight="1" x14ac:dyDescent="0.25">
      <c r="A77" s="178">
        <v>164</v>
      </c>
      <c r="B77" s="199" t="s">
        <v>225</v>
      </c>
      <c r="C77" s="89" t="s">
        <v>226</v>
      </c>
      <c r="D77" s="90">
        <v>4707524</v>
      </c>
      <c r="E77" s="91">
        <v>181076578</v>
      </c>
      <c r="F77" s="200">
        <v>691009082</v>
      </c>
      <c r="G77" s="322" t="s">
        <v>248</v>
      </c>
      <c r="H77" s="178" t="s">
        <v>30</v>
      </c>
      <c r="I77" s="178" t="s">
        <v>77</v>
      </c>
      <c r="J77" s="178" t="s">
        <v>77</v>
      </c>
      <c r="K77" s="322" t="s">
        <v>249</v>
      </c>
      <c r="L77" s="226">
        <v>500000</v>
      </c>
      <c r="M77" s="246">
        <f t="shared" si="2"/>
        <v>350000</v>
      </c>
      <c r="N77" s="577">
        <v>2022</v>
      </c>
      <c r="O77" s="200">
        <v>2024</v>
      </c>
      <c r="P77" s="288"/>
      <c r="Q77" s="92"/>
      <c r="R77" s="92"/>
      <c r="S77" s="289"/>
      <c r="T77" s="309"/>
      <c r="U77" s="309"/>
      <c r="V77" s="309"/>
      <c r="W77" s="309"/>
      <c r="X77" s="309"/>
      <c r="Y77" s="601" t="s">
        <v>250</v>
      </c>
      <c r="Z77" s="536" t="s">
        <v>228</v>
      </c>
    </row>
    <row r="78" spans="1:26" s="31" customFormat="1" ht="34.5" customHeight="1" x14ac:dyDescent="0.25">
      <c r="A78" s="178">
        <v>165</v>
      </c>
      <c r="B78" s="199" t="s">
        <v>225</v>
      </c>
      <c r="C78" s="89" t="s">
        <v>226</v>
      </c>
      <c r="D78" s="90">
        <v>4707524</v>
      </c>
      <c r="E78" s="91">
        <v>181076578</v>
      </c>
      <c r="F78" s="200">
        <v>691009082</v>
      </c>
      <c r="G78" s="322" t="s">
        <v>251</v>
      </c>
      <c r="H78" s="178" t="s">
        <v>30</v>
      </c>
      <c r="I78" s="178" t="s">
        <v>77</v>
      </c>
      <c r="J78" s="178" t="s">
        <v>77</v>
      </c>
      <c r="K78" s="322" t="s">
        <v>252</v>
      </c>
      <c r="L78" s="226">
        <v>3000000</v>
      </c>
      <c r="M78" s="246">
        <f t="shared" si="2"/>
        <v>2100000</v>
      </c>
      <c r="N78" s="577">
        <v>2023</v>
      </c>
      <c r="O78" s="200">
        <v>2026</v>
      </c>
      <c r="P78" s="288"/>
      <c r="Q78" s="92"/>
      <c r="R78" s="92"/>
      <c r="S78" s="289"/>
      <c r="T78" s="309"/>
      <c r="U78" s="309"/>
      <c r="V78" s="309"/>
      <c r="W78" s="309"/>
      <c r="X78" s="309"/>
      <c r="Y78" s="601" t="s">
        <v>253</v>
      </c>
      <c r="Z78" s="536" t="s">
        <v>228</v>
      </c>
    </row>
    <row r="79" spans="1:26" s="31" customFormat="1" ht="39" customHeight="1" x14ac:dyDescent="0.25">
      <c r="A79" s="178">
        <v>166</v>
      </c>
      <c r="B79" s="199" t="s">
        <v>225</v>
      </c>
      <c r="C79" s="89" t="s">
        <v>226</v>
      </c>
      <c r="D79" s="90">
        <v>4707524</v>
      </c>
      <c r="E79" s="91">
        <v>181076578</v>
      </c>
      <c r="F79" s="200">
        <v>691009082</v>
      </c>
      <c r="G79" s="322" t="s">
        <v>254</v>
      </c>
      <c r="H79" s="178" t="s">
        <v>30</v>
      </c>
      <c r="I79" s="178" t="s">
        <v>77</v>
      </c>
      <c r="J79" s="178" t="s">
        <v>77</v>
      </c>
      <c r="K79" s="322" t="s">
        <v>255</v>
      </c>
      <c r="L79" s="226">
        <v>300000</v>
      </c>
      <c r="M79" s="246">
        <f t="shared" si="2"/>
        <v>210000</v>
      </c>
      <c r="N79" s="577">
        <v>2022</v>
      </c>
      <c r="O79" s="578">
        <v>2024</v>
      </c>
      <c r="P79" s="288"/>
      <c r="Q79" s="92"/>
      <c r="R79" s="92"/>
      <c r="S79" s="289"/>
      <c r="T79" s="309"/>
      <c r="U79" s="309"/>
      <c r="V79" s="309"/>
      <c r="W79" s="309"/>
      <c r="X79" s="309"/>
      <c r="Y79" s="601" t="s">
        <v>253</v>
      </c>
      <c r="Z79" s="536" t="s">
        <v>228</v>
      </c>
    </row>
    <row r="80" spans="1:26" s="31" customFormat="1" ht="47.25" customHeight="1" x14ac:dyDescent="0.25">
      <c r="A80" s="178">
        <v>167</v>
      </c>
      <c r="B80" s="199" t="s">
        <v>225</v>
      </c>
      <c r="C80" s="89" t="s">
        <v>226</v>
      </c>
      <c r="D80" s="90">
        <v>4707524</v>
      </c>
      <c r="E80" s="91">
        <v>181076578</v>
      </c>
      <c r="F80" s="200">
        <v>691009082</v>
      </c>
      <c r="G80" s="322" t="s">
        <v>256</v>
      </c>
      <c r="H80" s="178" t="s">
        <v>30</v>
      </c>
      <c r="I80" s="178" t="s">
        <v>77</v>
      </c>
      <c r="J80" s="178" t="s">
        <v>77</v>
      </c>
      <c r="K80" s="322" t="s">
        <v>257</v>
      </c>
      <c r="L80" s="226">
        <v>400000</v>
      </c>
      <c r="M80" s="246">
        <f t="shared" si="2"/>
        <v>280000</v>
      </c>
      <c r="N80" s="577">
        <v>2022</v>
      </c>
      <c r="O80" s="200">
        <v>2024</v>
      </c>
      <c r="P80" s="288"/>
      <c r="Q80" s="92"/>
      <c r="R80" s="92"/>
      <c r="S80" s="289"/>
      <c r="T80" s="309"/>
      <c r="U80" s="309"/>
      <c r="V80" s="309"/>
      <c r="W80" s="309"/>
      <c r="X80" s="309"/>
      <c r="Y80" s="601" t="s">
        <v>253</v>
      </c>
      <c r="Z80" s="536" t="s">
        <v>228</v>
      </c>
    </row>
    <row r="81" spans="1:27" s="31" customFormat="1" ht="30.75" customHeight="1" x14ac:dyDescent="0.25">
      <c r="A81" s="178">
        <v>168</v>
      </c>
      <c r="B81" s="199" t="s">
        <v>225</v>
      </c>
      <c r="C81" s="89" t="s">
        <v>226</v>
      </c>
      <c r="D81" s="90">
        <v>4707524</v>
      </c>
      <c r="E81" s="91">
        <v>181076578</v>
      </c>
      <c r="F81" s="200">
        <v>691009082</v>
      </c>
      <c r="G81" s="322" t="s">
        <v>258</v>
      </c>
      <c r="H81" s="178" t="s">
        <v>30</v>
      </c>
      <c r="I81" s="178" t="s">
        <v>77</v>
      </c>
      <c r="J81" s="178" t="s">
        <v>77</v>
      </c>
      <c r="K81" s="322" t="s">
        <v>259</v>
      </c>
      <c r="L81" s="245">
        <v>4000000</v>
      </c>
      <c r="M81" s="246">
        <f t="shared" si="2"/>
        <v>2800000</v>
      </c>
      <c r="N81" s="271">
        <v>2022</v>
      </c>
      <c r="O81" s="200">
        <v>2027</v>
      </c>
      <c r="P81" s="288"/>
      <c r="Q81" s="92"/>
      <c r="R81" s="73"/>
      <c r="S81" s="289"/>
      <c r="T81" s="298"/>
      <c r="U81" s="309"/>
      <c r="V81" s="309"/>
      <c r="W81" s="309"/>
      <c r="X81" s="309"/>
      <c r="Y81" s="601" t="s">
        <v>230</v>
      </c>
      <c r="Z81" s="536" t="s">
        <v>228</v>
      </c>
    </row>
    <row r="82" spans="1:27" s="31" customFormat="1" ht="63" customHeight="1" x14ac:dyDescent="0.25">
      <c r="A82" s="179">
        <v>170</v>
      </c>
      <c r="B82" s="201" t="s">
        <v>140</v>
      </c>
      <c r="C82" s="66" t="s">
        <v>141</v>
      </c>
      <c r="D82" s="66">
        <v>48954381</v>
      </c>
      <c r="E82" s="66">
        <v>114002665</v>
      </c>
      <c r="F82" s="202">
        <v>600054853</v>
      </c>
      <c r="G82" s="179" t="s">
        <v>146</v>
      </c>
      <c r="H82" s="179" t="s">
        <v>30</v>
      </c>
      <c r="I82" s="179" t="s">
        <v>77</v>
      </c>
      <c r="J82" s="179" t="s">
        <v>143</v>
      </c>
      <c r="K82" s="179" t="s">
        <v>146</v>
      </c>
      <c r="L82" s="247">
        <v>35000000</v>
      </c>
      <c r="M82" s="248">
        <f t="shared" ref="M82:M83" si="4">L82/100*70</f>
        <v>24500000</v>
      </c>
      <c r="N82" s="272">
        <v>2022</v>
      </c>
      <c r="O82" s="202">
        <v>2026</v>
      </c>
      <c r="P82" s="278"/>
      <c r="Q82" s="74"/>
      <c r="R82" s="74"/>
      <c r="S82" s="279"/>
      <c r="T82" s="299"/>
      <c r="U82" s="299"/>
      <c r="V82" s="299"/>
      <c r="W82" s="299"/>
      <c r="X82" s="299"/>
      <c r="Y82" s="278"/>
      <c r="Z82" s="279"/>
    </row>
    <row r="83" spans="1:27" s="31" customFormat="1" ht="63" customHeight="1" x14ac:dyDescent="0.25">
      <c r="A83" s="179">
        <v>171</v>
      </c>
      <c r="B83" s="201" t="s">
        <v>140</v>
      </c>
      <c r="C83" s="66" t="s">
        <v>141</v>
      </c>
      <c r="D83" s="66">
        <v>48954381</v>
      </c>
      <c r="E83" s="66">
        <v>114002665</v>
      </c>
      <c r="F83" s="202">
        <v>600054853</v>
      </c>
      <c r="G83" s="179" t="s">
        <v>149</v>
      </c>
      <c r="H83" s="179" t="s">
        <v>30</v>
      </c>
      <c r="I83" s="179" t="s">
        <v>77</v>
      </c>
      <c r="J83" s="179" t="s">
        <v>143</v>
      </c>
      <c r="K83" s="179" t="s">
        <v>149</v>
      </c>
      <c r="L83" s="247">
        <v>3500000</v>
      </c>
      <c r="M83" s="248">
        <f t="shared" si="4"/>
        <v>2450000</v>
      </c>
      <c r="N83" s="272">
        <v>2022</v>
      </c>
      <c r="O83" s="202">
        <v>2026</v>
      </c>
      <c r="P83" s="278"/>
      <c r="Q83" s="74"/>
      <c r="R83" s="74"/>
      <c r="S83" s="279"/>
      <c r="T83" s="299"/>
      <c r="U83" s="299"/>
      <c r="V83" s="299"/>
      <c r="W83" s="299"/>
      <c r="X83" s="299"/>
      <c r="Y83" s="278"/>
      <c r="Z83" s="279"/>
    </row>
    <row r="84" spans="1:27" s="31" customFormat="1" ht="60" customHeight="1" x14ac:dyDescent="0.25">
      <c r="A84" s="179">
        <v>175</v>
      </c>
      <c r="B84" s="201" t="s">
        <v>140</v>
      </c>
      <c r="C84" s="66" t="s">
        <v>141</v>
      </c>
      <c r="D84" s="66">
        <v>48954381</v>
      </c>
      <c r="E84" s="66">
        <v>114002665</v>
      </c>
      <c r="F84" s="202">
        <v>600054853</v>
      </c>
      <c r="G84" s="179" t="s">
        <v>151</v>
      </c>
      <c r="H84" s="179" t="s">
        <v>30</v>
      </c>
      <c r="I84" s="179" t="s">
        <v>77</v>
      </c>
      <c r="J84" s="179" t="s">
        <v>143</v>
      </c>
      <c r="K84" s="179" t="s">
        <v>151</v>
      </c>
      <c r="L84" s="247">
        <v>4000000</v>
      </c>
      <c r="M84" s="248">
        <f t="shared" ref="M84:M87" si="5">L84/100*70</f>
        <v>2800000</v>
      </c>
      <c r="N84" s="272">
        <v>2022</v>
      </c>
      <c r="O84" s="202">
        <v>2026</v>
      </c>
      <c r="P84" s="278"/>
      <c r="Q84" s="73"/>
      <c r="R84" s="73"/>
      <c r="S84" s="277"/>
      <c r="T84" s="299"/>
      <c r="U84" s="299"/>
      <c r="V84" s="299"/>
      <c r="W84" s="299"/>
      <c r="X84" s="299"/>
      <c r="Y84" s="278"/>
      <c r="Z84" s="279"/>
    </row>
    <row r="85" spans="1:27" s="31" customFormat="1" ht="75.75" customHeight="1" x14ac:dyDescent="0.25">
      <c r="A85" s="179">
        <v>176</v>
      </c>
      <c r="B85" s="201" t="s">
        <v>159</v>
      </c>
      <c r="C85" s="66" t="s">
        <v>160</v>
      </c>
      <c r="D85" s="66">
        <v>75033607</v>
      </c>
      <c r="E85" s="66" t="s">
        <v>163</v>
      </c>
      <c r="F85" s="202">
        <v>600054659</v>
      </c>
      <c r="G85" s="179" t="s">
        <v>175</v>
      </c>
      <c r="H85" s="179" t="s">
        <v>30</v>
      </c>
      <c r="I85" s="179" t="s">
        <v>77</v>
      </c>
      <c r="J85" s="179" t="s">
        <v>162</v>
      </c>
      <c r="K85" s="179" t="s">
        <v>174</v>
      </c>
      <c r="L85" s="347">
        <v>200000</v>
      </c>
      <c r="M85" s="348">
        <f t="shared" si="5"/>
        <v>140000</v>
      </c>
      <c r="N85" s="272">
        <v>2022</v>
      </c>
      <c r="O85" s="202">
        <v>2023</v>
      </c>
      <c r="P85" s="278"/>
      <c r="Q85" s="74"/>
      <c r="R85" s="74"/>
      <c r="S85" s="588"/>
      <c r="T85" s="299"/>
      <c r="U85" s="299"/>
      <c r="V85" s="299"/>
      <c r="W85" s="299"/>
      <c r="X85" s="299"/>
      <c r="Y85" s="278"/>
      <c r="Z85" s="279"/>
    </row>
    <row r="86" spans="1:27" s="87" customFormat="1" ht="84.75" customHeight="1" x14ac:dyDescent="0.25">
      <c r="A86" s="180">
        <v>177</v>
      </c>
      <c r="B86" s="203" t="s">
        <v>176</v>
      </c>
      <c r="C86" s="67" t="s">
        <v>75</v>
      </c>
      <c r="D86" s="67">
        <v>42727537</v>
      </c>
      <c r="E86" s="67" t="s">
        <v>416</v>
      </c>
      <c r="F86" s="204">
        <v>600054411</v>
      </c>
      <c r="G86" s="181" t="s">
        <v>202</v>
      </c>
      <c r="H86" s="180" t="s">
        <v>30</v>
      </c>
      <c r="I86" s="180" t="s">
        <v>77</v>
      </c>
      <c r="J86" s="180" t="s">
        <v>77</v>
      </c>
      <c r="K86" s="181" t="s">
        <v>203</v>
      </c>
      <c r="L86" s="235">
        <v>2000000</v>
      </c>
      <c r="M86" s="236">
        <f t="shared" si="5"/>
        <v>1400000</v>
      </c>
      <c r="N86" s="205" t="s">
        <v>206</v>
      </c>
      <c r="O86" s="204" t="s">
        <v>207</v>
      </c>
      <c r="P86" s="290"/>
      <c r="Q86" s="81"/>
      <c r="R86" s="81"/>
      <c r="S86" s="291"/>
      <c r="T86" s="304"/>
      <c r="U86" s="304"/>
      <c r="V86" s="304"/>
      <c r="W86" s="306"/>
      <c r="X86" s="304"/>
      <c r="Y86" s="290"/>
      <c r="Z86" s="291"/>
      <c r="AA86" s="311"/>
    </row>
    <row r="87" spans="1:27" s="343" customFormat="1" ht="92.25" customHeight="1" x14ac:dyDescent="0.25">
      <c r="A87" s="180">
        <v>178</v>
      </c>
      <c r="B87" s="203" t="s">
        <v>176</v>
      </c>
      <c r="C87" s="67" t="s">
        <v>75</v>
      </c>
      <c r="D87" s="67">
        <v>42727537</v>
      </c>
      <c r="E87" s="67">
        <v>114001341</v>
      </c>
      <c r="F87" s="204">
        <v>600054411</v>
      </c>
      <c r="G87" s="181" t="s">
        <v>204</v>
      </c>
      <c r="H87" s="180" t="s">
        <v>30</v>
      </c>
      <c r="I87" s="180" t="s">
        <v>77</v>
      </c>
      <c r="J87" s="180" t="s">
        <v>77</v>
      </c>
      <c r="K87" s="181" t="s">
        <v>205</v>
      </c>
      <c r="L87" s="235">
        <v>700000</v>
      </c>
      <c r="M87" s="236">
        <f t="shared" si="5"/>
        <v>490000</v>
      </c>
      <c r="N87" s="273" t="s">
        <v>208</v>
      </c>
      <c r="O87" s="204" t="s">
        <v>198</v>
      </c>
      <c r="P87" s="292"/>
      <c r="Q87" s="82"/>
      <c r="R87" s="82"/>
      <c r="S87" s="293"/>
      <c r="T87" s="304"/>
      <c r="U87" s="304"/>
      <c r="V87" s="304"/>
      <c r="W87" s="304"/>
      <c r="X87" s="304"/>
      <c r="Y87" s="290"/>
      <c r="Z87" s="291"/>
    </row>
    <row r="88" spans="1:27" s="343" customFormat="1" ht="94.5" customHeight="1" x14ac:dyDescent="0.25">
      <c r="A88" s="181">
        <v>179</v>
      </c>
      <c r="B88" s="203" t="s">
        <v>176</v>
      </c>
      <c r="C88" s="67" t="s">
        <v>75</v>
      </c>
      <c r="D88" s="67">
        <v>42727537</v>
      </c>
      <c r="E88" s="67">
        <v>114001341</v>
      </c>
      <c r="F88" s="204">
        <v>600054411</v>
      </c>
      <c r="G88" s="181" t="s">
        <v>211</v>
      </c>
      <c r="H88" s="181" t="s">
        <v>30</v>
      </c>
      <c r="I88" s="181" t="s">
        <v>77</v>
      </c>
      <c r="J88" s="181" t="s">
        <v>77</v>
      </c>
      <c r="K88" s="181" t="s">
        <v>209</v>
      </c>
      <c r="L88" s="249">
        <v>1500000</v>
      </c>
      <c r="M88" s="250">
        <v>1050000</v>
      </c>
      <c r="N88" s="273" t="s">
        <v>210</v>
      </c>
      <c r="O88" s="204">
        <v>2022</v>
      </c>
      <c r="P88" s="294"/>
      <c r="Q88" s="83"/>
      <c r="R88" s="83"/>
      <c r="S88" s="295"/>
      <c r="T88" s="305"/>
      <c r="U88" s="305"/>
      <c r="V88" s="305"/>
      <c r="W88" s="305"/>
      <c r="X88" s="305"/>
      <c r="Y88" s="294"/>
      <c r="Z88" s="295"/>
    </row>
    <row r="89" spans="1:27" s="343" customFormat="1" ht="45" customHeight="1" x14ac:dyDescent="0.25">
      <c r="A89" s="181">
        <v>180</v>
      </c>
      <c r="B89" s="205" t="s">
        <v>225</v>
      </c>
      <c r="C89" s="67" t="s">
        <v>226</v>
      </c>
      <c r="D89" s="67">
        <v>4707524</v>
      </c>
      <c r="E89" s="67">
        <v>181076578</v>
      </c>
      <c r="F89" s="204">
        <v>691009082</v>
      </c>
      <c r="G89" s="181" t="s">
        <v>260</v>
      </c>
      <c r="H89" s="181" t="s">
        <v>30</v>
      </c>
      <c r="I89" s="181" t="s">
        <v>77</v>
      </c>
      <c r="J89" s="181" t="s">
        <v>77</v>
      </c>
      <c r="K89" s="181" t="s">
        <v>261</v>
      </c>
      <c r="L89" s="251">
        <v>2500000</v>
      </c>
      <c r="M89" s="252">
        <f t="shared" ref="M89:M95" si="6">L89/100*70</f>
        <v>1750000</v>
      </c>
      <c r="N89" s="205">
        <v>2022</v>
      </c>
      <c r="O89" s="204">
        <v>2025</v>
      </c>
      <c r="P89" s="205"/>
      <c r="Q89" s="67"/>
      <c r="R89" s="67"/>
      <c r="S89" s="204"/>
      <c r="T89" s="181"/>
      <c r="U89" s="181"/>
      <c r="V89" s="181"/>
      <c r="W89" s="181"/>
      <c r="X89" s="181"/>
      <c r="Y89" s="205" t="s">
        <v>262</v>
      </c>
      <c r="Z89" s="204" t="s">
        <v>228</v>
      </c>
    </row>
    <row r="90" spans="1:27" s="343" customFormat="1" ht="58.5" customHeight="1" x14ac:dyDescent="0.25">
      <c r="A90" s="181">
        <v>181</v>
      </c>
      <c r="B90" s="205" t="s">
        <v>225</v>
      </c>
      <c r="C90" s="67" t="s">
        <v>226</v>
      </c>
      <c r="D90" s="67">
        <v>4707524</v>
      </c>
      <c r="E90" s="67">
        <v>181076578</v>
      </c>
      <c r="F90" s="204">
        <v>691009082</v>
      </c>
      <c r="G90" s="181" t="s">
        <v>263</v>
      </c>
      <c r="H90" s="181" t="s">
        <v>30</v>
      </c>
      <c r="I90" s="181" t="s">
        <v>77</v>
      </c>
      <c r="J90" s="181" t="s">
        <v>77</v>
      </c>
      <c r="K90" s="181" t="s">
        <v>264</v>
      </c>
      <c r="L90" s="253">
        <v>250000</v>
      </c>
      <c r="M90" s="254">
        <f t="shared" si="6"/>
        <v>175000</v>
      </c>
      <c r="N90" s="205">
        <v>2022</v>
      </c>
      <c r="O90" s="204">
        <v>2026</v>
      </c>
      <c r="P90" s="292"/>
      <c r="Q90" s="67"/>
      <c r="R90" s="67"/>
      <c r="S90" s="204"/>
      <c r="T90" s="306"/>
      <c r="U90" s="181"/>
      <c r="V90" s="181"/>
      <c r="W90" s="181"/>
      <c r="X90" s="181"/>
      <c r="Y90" s="205" t="s">
        <v>230</v>
      </c>
      <c r="Z90" s="204" t="s">
        <v>228</v>
      </c>
    </row>
    <row r="91" spans="1:27" s="343" customFormat="1" ht="46.5" customHeight="1" x14ac:dyDescent="0.25">
      <c r="A91" s="181">
        <v>182</v>
      </c>
      <c r="B91" s="201" t="s">
        <v>272</v>
      </c>
      <c r="C91" s="66" t="s">
        <v>75</v>
      </c>
      <c r="D91" s="66">
        <v>47074132</v>
      </c>
      <c r="E91" s="66">
        <v>114002347</v>
      </c>
      <c r="F91" s="202">
        <v>600054934</v>
      </c>
      <c r="G91" s="179" t="s">
        <v>279</v>
      </c>
      <c r="H91" s="560" t="s">
        <v>280</v>
      </c>
      <c r="I91" s="560" t="s">
        <v>77</v>
      </c>
      <c r="J91" s="560" t="s">
        <v>77</v>
      </c>
      <c r="K91" s="181" t="s">
        <v>281</v>
      </c>
      <c r="L91" s="225">
        <v>400000</v>
      </c>
      <c r="M91" s="344">
        <f t="shared" si="6"/>
        <v>280000</v>
      </c>
      <c r="N91" s="272">
        <v>2022</v>
      </c>
      <c r="O91" s="202">
        <v>2023</v>
      </c>
      <c r="P91" s="590"/>
      <c r="Q91" s="525"/>
      <c r="R91" s="82"/>
      <c r="S91" s="293"/>
      <c r="T91" s="599"/>
      <c r="U91" s="599"/>
      <c r="V91" s="599"/>
      <c r="W91" s="599"/>
      <c r="X91" s="599"/>
      <c r="Y91" s="590"/>
      <c r="Z91" s="537"/>
    </row>
    <row r="92" spans="1:27" s="343" customFormat="1" ht="58.5" customHeight="1" x14ac:dyDescent="0.25">
      <c r="A92" s="181">
        <v>184</v>
      </c>
      <c r="B92" s="554" t="s">
        <v>361</v>
      </c>
      <c r="C92" s="66" t="s">
        <v>75</v>
      </c>
      <c r="D92" s="66">
        <v>47067519</v>
      </c>
      <c r="E92" s="66">
        <v>114001383</v>
      </c>
      <c r="F92" s="202">
        <v>600054420</v>
      </c>
      <c r="G92" s="179" t="s">
        <v>364</v>
      </c>
      <c r="H92" s="560" t="s">
        <v>30</v>
      </c>
      <c r="I92" s="560" t="s">
        <v>77</v>
      </c>
      <c r="J92" s="560" t="s">
        <v>77</v>
      </c>
      <c r="K92" s="180" t="s">
        <v>365</v>
      </c>
      <c r="L92" s="225">
        <v>3630000</v>
      </c>
      <c r="M92" s="344">
        <f t="shared" si="6"/>
        <v>2541000</v>
      </c>
      <c r="N92" s="258">
        <v>2022</v>
      </c>
      <c r="O92" s="259">
        <v>2024</v>
      </c>
      <c r="P92" s="591"/>
      <c r="Q92" s="526"/>
      <c r="R92" s="526"/>
      <c r="S92" s="537"/>
      <c r="T92" s="599"/>
      <c r="U92" s="599"/>
      <c r="V92" s="599"/>
      <c r="W92" s="599"/>
      <c r="X92" s="599"/>
      <c r="Y92" s="590"/>
      <c r="Z92" s="537"/>
    </row>
    <row r="93" spans="1:27" s="343" customFormat="1" ht="58.5" customHeight="1" x14ac:dyDescent="0.25">
      <c r="A93" s="181">
        <v>185</v>
      </c>
      <c r="B93" s="554" t="s">
        <v>361</v>
      </c>
      <c r="C93" s="66" t="s">
        <v>75</v>
      </c>
      <c r="D93" s="66">
        <v>47067519</v>
      </c>
      <c r="E93" s="66">
        <v>114001383</v>
      </c>
      <c r="F93" s="202">
        <v>600054420</v>
      </c>
      <c r="G93" s="179" t="s">
        <v>366</v>
      </c>
      <c r="H93" s="560" t="s">
        <v>30</v>
      </c>
      <c r="I93" s="560" t="s">
        <v>77</v>
      </c>
      <c r="J93" s="560" t="s">
        <v>77</v>
      </c>
      <c r="K93" s="180" t="s">
        <v>367</v>
      </c>
      <c r="L93" s="225">
        <v>4235000</v>
      </c>
      <c r="M93" s="344">
        <f t="shared" si="6"/>
        <v>2964500</v>
      </c>
      <c r="N93" s="258">
        <v>2022</v>
      </c>
      <c r="O93" s="259">
        <v>2024</v>
      </c>
      <c r="P93" s="591"/>
      <c r="Q93" s="526"/>
      <c r="R93" s="526"/>
      <c r="S93" s="537"/>
      <c r="T93" s="599"/>
      <c r="U93" s="599"/>
      <c r="V93" s="599"/>
      <c r="W93" s="599"/>
      <c r="X93" s="599"/>
      <c r="Y93" s="590"/>
      <c r="Z93" s="537"/>
    </row>
    <row r="94" spans="1:27" s="343" customFormat="1" ht="58.5" customHeight="1" x14ac:dyDescent="0.25">
      <c r="A94" s="662">
        <v>186</v>
      </c>
      <c r="B94" s="663" t="s">
        <v>361</v>
      </c>
      <c r="C94" s="664" t="s">
        <v>75</v>
      </c>
      <c r="D94" s="664">
        <v>47067519</v>
      </c>
      <c r="E94" s="664">
        <v>114001383</v>
      </c>
      <c r="F94" s="665">
        <v>600054420</v>
      </c>
      <c r="G94" s="666" t="s">
        <v>368</v>
      </c>
      <c r="H94" s="667" t="s">
        <v>30</v>
      </c>
      <c r="I94" s="667" t="s">
        <v>77</v>
      </c>
      <c r="J94" s="667" t="s">
        <v>77</v>
      </c>
      <c r="K94" s="668" t="s">
        <v>369</v>
      </c>
      <c r="L94" s="626">
        <v>5203000</v>
      </c>
      <c r="M94" s="658">
        <f t="shared" si="6"/>
        <v>3642100</v>
      </c>
      <c r="N94" s="659">
        <v>2022</v>
      </c>
      <c r="O94" s="660">
        <v>2024</v>
      </c>
      <c r="P94" s="669"/>
      <c r="Q94" s="670"/>
      <c r="R94" s="670"/>
      <c r="S94" s="671"/>
      <c r="T94" s="672"/>
      <c r="U94" s="672"/>
      <c r="V94" s="672"/>
      <c r="W94" s="672"/>
      <c r="X94" s="672"/>
      <c r="Y94" s="673"/>
      <c r="Z94" s="671"/>
    </row>
    <row r="95" spans="1:27" s="343" customFormat="1" ht="58.5" customHeight="1" x14ac:dyDescent="0.25">
      <c r="A95" s="179">
        <v>188</v>
      </c>
      <c r="B95" s="663" t="s">
        <v>306</v>
      </c>
      <c r="C95" s="66" t="s">
        <v>307</v>
      </c>
      <c r="D95" s="66">
        <v>75034611</v>
      </c>
      <c r="E95" s="66">
        <v>114002070</v>
      </c>
      <c r="F95" s="202">
        <v>600054667</v>
      </c>
      <c r="G95" s="179" t="s">
        <v>425</v>
      </c>
      <c r="H95" s="179" t="s">
        <v>30</v>
      </c>
      <c r="I95" s="179" t="s">
        <v>77</v>
      </c>
      <c r="J95" s="179" t="s">
        <v>154</v>
      </c>
      <c r="K95" s="179" t="s">
        <v>425</v>
      </c>
      <c r="L95" s="225">
        <v>3500000</v>
      </c>
      <c r="M95" s="344">
        <f t="shared" si="6"/>
        <v>2450000</v>
      </c>
      <c r="N95" s="258">
        <v>2023</v>
      </c>
      <c r="O95" s="259">
        <v>2027</v>
      </c>
      <c r="P95" s="590"/>
      <c r="Q95" s="525"/>
      <c r="R95" s="525"/>
      <c r="S95" s="537"/>
      <c r="T95" s="599"/>
      <c r="U95" s="599"/>
      <c r="V95" s="599"/>
      <c r="W95" s="599"/>
      <c r="X95" s="599"/>
      <c r="Y95" s="590"/>
      <c r="Z95" s="537"/>
    </row>
    <row r="96" spans="1:27" s="343" customFormat="1" ht="58.5" customHeight="1" thickBot="1" x14ac:dyDescent="0.3">
      <c r="A96" s="323">
        <v>189</v>
      </c>
      <c r="B96" s="555" t="s">
        <v>306</v>
      </c>
      <c r="C96" s="206" t="s">
        <v>307</v>
      </c>
      <c r="D96" s="206">
        <v>75034611</v>
      </c>
      <c r="E96" s="206">
        <v>114002070</v>
      </c>
      <c r="F96" s="207">
        <v>600054667</v>
      </c>
      <c r="G96" s="323" t="s">
        <v>429</v>
      </c>
      <c r="H96" s="323" t="s">
        <v>30</v>
      </c>
      <c r="I96" s="323" t="s">
        <v>77</v>
      </c>
      <c r="J96" s="323" t="s">
        <v>154</v>
      </c>
      <c r="K96" s="323" t="s">
        <v>429</v>
      </c>
      <c r="L96" s="255">
        <v>1000000</v>
      </c>
      <c r="M96" s="256">
        <f t="shared" ref="M96" si="7">L96/100*70</f>
        <v>700000</v>
      </c>
      <c r="N96" s="579">
        <v>2023</v>
      </c>
      <c r="O96" s="580">
        <v>2027</v>
      </c>
      <c r="P96" s="296"/>
      <c r="Q96" s="692"/>
      <c r="R96" s="692"/>
      <c r="S96" s="315"/>
      <c r="T96" s="307"/>
      <c r="U96" s="307"/>
      <c r="V96" s="307"/>
      <c r="W96" s="307"/>
      <c r="X96" s="307"/>
      <c r="Y96" s="296"/>
      <c r="Z96" s="315"/>
    </row>
    <row r="98" spans="1:5" x14ac:dyDescent="0.25">
      <c r="A98" s="695" t="s">
        <v>442</v>
      </c>
      <c r="B98" s="29"/>
      <c r="C98" s="40"/>
      <c r="D98" s="40"/>
      <c r="E98" s="40"/>
    </row>
    <row r="99" spans="1:5" x14ac:dyDescent="0.25">
      <c r="A99" s="28" t="s">
        <v>443</v>
      </c>
      <c r="B99" s="29"/>
      <c r="C99" s="40"/>
      <c r="D99" s="40"/>
      <c r="E99" s="40"/>
    </row>
    <row r="100" spans="1:5" x14ac:dyDescent="0.25">
      <c r="C100" s="31"/>
      <c r="D100" s="41"/>
      <c r="E100" s="41"/>
    </row>
    <row r="101" spans="1:5" x14ac:dyDescent="0.25">
      <c r="C101" s="31"/>
      <c r="D101" s="41"/>
      <c r="E101" s="41"/>
    </row>
    <row r="102" spans="1:5" x14ac:dyDescent="0.25">
      <c r="A102" s="31" t="s">
        <v>61</v>
      </c>
      <c r="B102" s="31"/>
      <c r="D102" s="42"/>
      <c r="E102" s="42"/>
    </row>
    <row r="103" spans="1:5" x14ac:dyDescent="0.25">
      <c r="A103" s="43" t="s">
        <v>109</v>
      </c>
      <c r="B103" s="31"/>
      <c r="D103" s="42"/>
      <c r="E103" s="42"/>
    </row>
    <row r="104" spans="1:5" x14ac:dyDescent="0.25">
      <c r="A104" s="31" t="s">
        <v>62</v>
      </c>
      <c r="B104" s="31"/>
      <c r="D104" s="42"/>
      <c r="E104" s="42"/>
    </row>
    <row r="105" spans="1:5" x14ac:dyDescent="0.25">
      <c r="A105" s="31" t="s">
        <v>63</v>
      </c>
      <c r="B105" s="31"/>
      <c r="D105" s="42"/>
      <c r="E105" s="42"/>
    </row>
    <row r="106" spans="1:5" x14ac:dyDescent="0.25">
      <c r="D106" s="42"/>
      <c r="E106" s="42"/>
    </row>
    <row r="107" spans="1:5" x14ac:dyDescent="0.25">
      <c r="A107" t="s">
        <v>110</v>
      </c>
      <c r="B107" s="31"/>
      <c r="D107" s="42"/>
      <c r="E107" s="42"/>
    </row>
    <row r="108" spans="1:5" x14ac:dyDescent="0.25">
      <c r="B108" s="31"/>
      <c r="D108" s="42"/>
      <c r="E108" s="42"/>
    </row>
    <row r="109" spans="1:5" x14ac:dyDescent="0.25">
      <c r="A109" s="44" t="s">
        <v>111</v>
      </c>
      <c r="B109" s="44"/>
      <c r="C109" s="44"/>
      <c r="D109" s="45"/>
      <c r="E109" s="45"/>
    </row>
    <row r="110" spans="1:5" x14ac:dyDescent="0.25">
      <c r="A110" s="44" t="s">
        <v>112</v>
      </c>
      <c r="B110" s="44"/>
      <c r="C110" s="44"/>
      <c r="D110" s="45"/>
      <c r="E110" s="45"/>
    </row>
    <row r="111" spans="1:5" x14ac:dyDescent="0.25">
      <c r="A111" s="44" t="s">
        <v>113</v>
      </c>
      <c r="B111" s="44"/>
      <c r="C111" s="44"/>
      <c r="D111" s="45"/>
      <c r="E111" s="45"/>
    </row>
    <row r="112" spans="1:5" x14ac:dyDescent="0.25">
      <c r="A112" s="44" t="s">
        <v>114</v>
      </c>
      <c r="B112" s="44"/>
      <c r="C112" s="44"/>
      <c r="D112" s="45"/>
      <c r="E112" s="45"/>
    </row>
    <row r="113" spans="1:5" x14ac:dyDescent="0.25">
      <c r="A113" s="44" t="s">
        <v>115</v>
      </c>
      <c r="B113" s="44"/>
      <c r="C113" s="44"/>
      <c r="D113" s="45"/>
      <c r="E113" s="45"/>
    </row>
    <row r="114" spans="1:5" x14ac:dyDescent="0.25">
      <c r="A114" s="44" t="s">
        <v>116</v>
      </c>
      <c r="B114" s="44"/>
      <c r="C114" s="44"/>
      <c r="D114" s="45"/>
      <c r="E114" s="45"/>
    </row>
    <row r="115" spans="1:5" x14ac:dyDescent="0.25">
      <c r="A115" s="44" t="s">
        <v>117</v>
      </c>
      <c r="B115" s="44"/>
      <c r="C115" s="44"/>
      <c r="D115" s="45"/>
      <c r="E115" s="45"/>
    </row>
    <row r="116" spans="1:5" x14ac:dyDescent="0.25">
      <c r="A116" s="46" t="s">
        <v>118</v>
      </c>
      <c r="B116" s="46"/>
      <c r="C116" s="46"/>
      <c r="D116" s="47"/>
      <c r="E116" s="47"/>
    </row>
    <row r="117" spans="1:5" x14ac:dyDescent="0.25">
      <c r="A117" s="44" t="s">
        <v>119</v>
      </c>
      <c r="B117" s="44"/>
      <c r="C117" s="44"/>
      <c r="D117" s="45"/>
      <c r="E117" s="45"/>
    </row>
    <row r="118" spans="1:5" x14ac:dyDescent="0.25">
      <c r="A118" s="44" t="s">
        <v>120</v>
      </c>
      <c r="B118" s="44"/>
      <c r="C118" s="44"/>
      <c r="D118" s="45"/>
      <c r="E118" s="45"/>
    </row>
    <row r="119" spans="1:5" x14ac:dyDescent="0.25">
      <c r="A119" s="44"/>
      <c r="B119" s="44"/>
      <c r="C119" s="44"/>
      <c r="D119" s="45"/>
      <c r="E119" s="45"/>
    </row>
    <row r="120" spans="1:5" x14ac:dyDescent="0.25">
      <c r="A120" s="44" t="s">
        <v>121</v>
      </c>
      <c r="B120" s="44"/>
      <c r="C120" s="44"/>
      <c r="D120" s="45"/>
      <c r="E120" s="45"/>
    </row>
    <row r="121" spans="1:5" x14ac:dyDescent="0.25">
      <c r="A121" s="44" t="s">
        <v>122</v>
      </c>
      <c r="B121" s="44"/>
      <c r="C121" s="44"/>
      <c r="D121" s="45"/>
      <c r="E121" s="45"/>
    </row>
    <row r="122" spans="1:5" x14ac:dyDescent="0.25">
      <c r="D122" s="42"/>
      <c r="E122" s="42"/>
    </row>
    <row r="123" spans="1:5" x14ac:dyDescent="0.25">
      <c r="A123" t="s">
        <v>123</v>
      </c>
      <c r="D123" s="42"/>
      <c r="E123" s="42"/>
    </row>
    <row r="124" spans="1:5" x14ac:dyDescent="0.25">
      <c r="A124" s="33" t="s">
        <v>124</v>
      </c>
      <c r="D124" s="42"/>
      <c r="E124" s="42"/>
    </row>
    <row r="125" spans="1:5" x14ac:dyDescent="0.25">
      <c r="A125" t="s">
        <v>125</v>
      </c>
      <c r="D125" s="42"/>
      <c r="E125" s="42"/>
    </row>
  </sheetData>
  <autoFilter ref="A1:Z96"/>
  <mergeCells count="28"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J2:J4"/>
    <mergeCell ref="K2:K4"/>
    <mergeCell ref="L2:M2"/>
    <mergeCell ref="N2:O2"/>
    <mergeCell ref="P2:X2"/>
    <mergeCell ref="V3:V4"/>
    <mergeCell ref="W3:W4"/>
    <mergeCell ref="A2:A4"/>
    <mergeCell ref="B2:F2"/>
    <mergeCell ref="G2:G4"/>
    <mergeCell ref="H2:H4"/>
    <mergeCell ref="I2:I4"/>
  </mergeCells>
  <pageMargins left="0.25" right="0.25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39"/>
  <sheetViews>
    <sheetView topLeftCell="A7" workbookViewId="0">
      <selection activeCell="K13" sqref="K13"/>
    </sheetView>
  </sheetViews>
  <sheetFormatPr defaultRowHeight="15" x14ac:dyDescent="0.25"/>
  <cols>
    <col min="1" max="1" width="6" customWidth="1"/>
    <col min="2" max="2" width="11.85546875" customWidth="1"/>
    <col min="3" max="3" width="12" customWidth="1"/>
    <col min="4" max="4" width="9.5703125" bestFit="1" customWidth="1"/>
    <col min="5" max="5" width="18.85546875" customWidth="1"/>
    <col min="6" max="6" width="11.5703125" customWidth="1"/>
    <col min="7" max="7" width="10.140625" customWidth="1"/>
    <col min="8" max="8" width="11.7109375" customWidth="1"/>
    <col min="9" max="9" width="36.5703125" customWidth="1"/>
    <col min="10" max="13" width="9.28515625" bestFit="1" customWidth="1"/>
    <col min="18" max="18" width="11.5703125" customWidth="1"/>
  </cols>
  <sheetData>
    <row r="1" spans="1:20" ht="24.75" customHeight="1" thickBot="1" x14ac:dyDescent="0.45">
      <c r="A1" s="696" t="s">
        <v>126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49"/>
    </row>
    <row r="2" spans="1:20" ht="25.5" customHeight="1" thickBot="1" x14ac:dyDescent="0.3">
      <c r="A2" s="769" t="s">
        <v>1</v>
      </c>
      <c r="B2" s="793" t="s">
        <v>127</v>
      </c>
      <c r="C2" s="794"/>
      <c r="D2" s="795"/>
      <c r="E2" s="796" t="s">
        <v>6</v>
      </c>
      <c r="F2" s="789" t="s">
        <v>7</v>
      </c>
      <c r="G2" s="791" t="s">
        <v>8</v>
      </c>
      <c r="H2" s="798" t="s">
        <v>9</v>
      </c>
      <c r="I2" s="800" t="s">
        <v>10</v>
      </c>
      <c r="J2" s="802" t="s">
        <v>128</v>
      </c>
      <c r="K2" s="803"/>
      <c r="L2" s="763" t="s">
        <v>70</v>
      </c>
      <c r="M2" s="764"/>
      <c r="N2" s="775" t="s">
        <v>129</v>
      </c>
      <c r="O2" s="776"/>
      <c r="P2" s="776"/>
      <c r="Q2" s="777"/>
      <c r="R2" s="763" t="s">
        <v>89</v>
      </c>
      <c r="S2" s="764"/>
    </row>
    <row r="3" spans="1:20" ht="15.75" thickBot="1" x14ac:dyDescent="0.3">
      <c r="A3" s="770"/>
      <c r="B3" s="771" t="s">
        <v>130</v>
      </c>
      <c r="C3" s="773" t="s">
        <v>131</v>
      </c>
      <c r="D3" s="781" t="s">
        <v>132</v>
      </c>
      <c r="E3" s="797"/>
      <c r="F3" s="790"/>
      <c r="G3" s="792"/>
      <c r="H3" s="799"/>
      <c r="I3" s="801"/>
      <c r="J3" s="783" t="s">
        <v>11</v>
      </c>
      <c r="K3" s="785" t="s">
        <v>133</v>
      </c>
      <c r="L3" s="766" t="s">
        <v>48</v>
      </c>
      <c r="M3" s="768" t="s">
        <v>49</v>
      </c>
      <c r="N3" s="778" t="s">
        <v>92</v>
      </c>
      <c r="O3" s="779"/>
      <c r="P3" s="779"/>
      <c r="Q3" s="780"/>
      <c r="R3" s="765" t="s">
        <v>134</v>
      </c>
      <c r="S3" s="767" t="s">
        <v>52</v>
      </c>
    </row>
    <row r="4" spans="1:20" ht="71.25" customHeight="1" x14ac:dyDescent="0.25">
      <c r="A4" s="770"/>
      <c r="B4" s="772"/>
      <c r="C4" s="774"/>
      <c r="D4" s="782"/>
      <c r="E4" s="797"/>
      <c r="F4" s="790"/>
      <c r="G4" s="792"/>
      <c r="H4" s="799"/>
      <c r="I4" s="801"/>
      <c r="J4" s="784"/>
      <c r="K4" s="786"/>
      <c r="L4" s="787"/>
      <c r="M4" s="788"/>
      <c r="N4" s="62" t="s">
        <v>98</v>
      </c>
      <c r="O4" s="63" t="s">
        <v>99</v>
      </c>
      <c r="P4" s="64" t="s">
        <v>100</v>
      </c>
      <c r="Q4" s="316" t="s">
        <v>135</v>
      </c>
      <c r="R4" s="766"/>
      <c r="S4" s="768"/>
    </row>
    <row r="5" spans="1:20" s="124" customFormat="1" ht="38.25" customHeight="1" x14ac:dyDescent="0.25">
      <c r="A5" s="628">
        <v>122</v>
      </c>
      <c r="B5" s="629" t="s">
        <v>105</v>
      </c>
      <c r="C5" s="630" t="s">
        <v>103</v>
      </c>
      <c r="D5" s="631">
        <v>242861</v>
      </c>
      <c r="E5" s="632" t="s">
        <v>298</v>
      </c>
      <c r="F5" s="633" t="s">
        <v>30</v>
      </c>
      <c r="G5" s="633" t="s">
        <v>77</v>
      </c>
      <c r="H5" s="634" t="s">
        <v>105</v>
      </c>
      <c r="I5" s="634" t="s">
        <v>299</v>
      </c>
      <c r="J5" s="635">
        <v>300000</v>
      </c>
      <c r="K5" s="636">
        <f>J5/100*70</f>
        <v>210000</v>
      </c>
      <c r="L5" s="637">
        <v>2022</v>
      </c>
      <c r="M5" s="638">
        <v>2023</v>
      </c>
      <c r="N5" s="639"/>
      <c r="O5" s="640"/>
      <c r="P5" s="640"/>
      <c r="Q5" s="641"/>
      <c r="R5" s="639"/>
      <c r="S5" s="641"/>
    </row>
    <row r="6" spans="1:20" s="124" customFormat="1" ht="60.75" customHeight="1" x14ac:dyDescent="0.25">
      <c r="A6" s="628">
        <v>124</v>
      </c>
      <c r="B6" s="629" t="s">
        <v>296</v>
      </c>
      <c r="C6" s="642" t="s">
        <v>75</v>
      </c>
      <c r="D6" s="631">
        <v>874469</v>
      </c>
      <c r="E6" s="643" t="s">
        <v>297</v>
      </c>
      <c r="F6" s="633" t="s">
        <v>30</v>
      </c>
      <c r="G6" s="633" t="s">
        <v>77</v>
      </c>
      <c r="H6" s="633" t="s">
        <v>77</v>
      </c>
      <c r="I6" s="633" t="s">
        <v>297</v>
      </c>
      <c r="J6" s="644">
        <v>400000</v>
      </c>
      <c r="K6" s="645">
        <f t="shared" ref="K6" si="0">J6/100*70</f>
        <v>280000</v>
      </c>
      <c r="L6" s="637">
        <v>2022</v>
      </c>
      <c r="M6" s="638">
        <v>2025</v>
      </c>
      <c r="N6" s="639"/>
      <c r="O6" s="640"/>
      <c r="P6" s="640"/>
      <c r="Q6" s="641"/>
      <c r="R6" s="639"/>
      <c r="S6" s="641"/>
    </row>
    <row r="7" spans="1:20" ht="51" x14ac:dyDescent="0.25">
      <c r="A7" s="646">
        <v>183</v>
      </c>
      <c r="B7" s="647" t="s">
        <v>152</v>
      </c>
      <c r="C7" s="648" t="s">
        <v>152</v>
      </c>
      <c r="D7" s="649">
        <v>22853448</v>
      </c>
      <c r="E7" s="650" t="s">
        <v>153</v>
      </c>
      <c r="F7" s="646" t="s">
        <v>30</v>
      </c>
      <c r="G7" s="646" t="s">
        <v>77</v>
      </c>
      <c r="H7" s="646" t="s">
        <v>154</v>
      </c>
      <c r="I7" s="646" t="s">
        <v>155</v>
      </c>
      <c r="J7" s="651">
        <v>470000</v>
      </c>
      <c r="K7" s="652">
        <f>J7/100*70</f>
        <v>329000</v>
      </c>
      <c r="L7" s="653" t="s">
        <v>157</v>
      </c>
      <c r="M7" s="654" t="s">
        <v>156</v>
      </c>
      <c r="N7" s="655"/>
      <c r="O7" s="656"/>
      <c r="P7" s="656"/>
      <c r="Q7" s="649"/>
      <c r="R7" s="653" t="s">
        <v>158</v>
      </c>
      <c r="S7" s="649"/>
    </row>
    <row r="8" spans="1:20" s="657" customFormat="1" ht="63.75" x14ac:dyDescent="0.25">
      <c r="A8" s="646">
        <v>187</v>
      </c>
      <c r="B8" s="674" t="s">
        <v>296</v>
      </c>
      <c r="C8" s="675" t="s">
        <v>75</v>
      </c>
      <c r="D8" s="676">
        <v>874469</v>
      </c>
      <c r="E8" s="677" t="s">
        <v>420</v>
      </c>
      <c r="F8" s="678" t="s">
        <v>30</v>
      </c>
      <c r="G8" s="678" t="s">
        <v>77</v>
      </c>
      <c r="H8" s="678" t="s">
        <v>77</v>
      </c>
      <c r="I8" s="678" t="s">
        <v>420</v>
      </c>
      <c r="J8" s="679">
        <v>150000</v>
      </c>
      <c r="K8" s="680">
        <f t="shared" ref="K8:K9" si="1">J8/100*70</f>
        <v>105000</v>
      </c>
      <c r="L8" s="681">
        <v>2022</v>
      </c>
      <c r="M8" s="682">
        <v>2025</v>
      </c>
      <c r="N8" s="683"/>
      <c r="O8" s="684"/>
      <c r="P8" s="684"/>
      <c r="Q8" s="685"/>
      <c r="R8" s="683"/>
      <c r="S8" s="685"/>
    </row>
    <row r="9" spans="1:20" ht="38.25" x14ac:dyDescent="0.25">
      <c r="A9" s="688">
        <v>190</v>
      </c>
      <c r="B9" s="686" t="s">
        <v>426</v>
      </c>
      <c r="C9" s="686"/>
      <c r="D9" s="686">
        <v>26542820</v>
      </c>
      <c r="E9" s="686" t="s">
        <v>427</v>
      </c>
      <c r="F9" s="687" t="s">
        <v>30</v>
      </c>
      <c r="G9" s="687" t="s">
        <v>77</v>
      </c>
      <c r="H9" s="687" t="s">
        <v>77</v>
      </c>
      <c r="I9" s="687" t="s">
        <v>428</v>
      </c>
      <c r="J9" s="689">
        <v>100000</v>
      </c>
      <c r="K9" s="689">
        <f t="shared" si="1"/>
        <v>70000</v>
      </c>
      <c r="L9" s="687">
        <v>2022</v>
      </c>
      <c r="M9" s="687">
        <v>2023</v>
      </c>
      <c r="N9" s="686"/>
      <c r="O9" s="686"/>
      <c r="P9" s="670"/>
      <c r="Q9" s="670"/>
      <c r="R9" s="686"/>
      <c r="S9" s="686"/>
    </row>
    <row r="12" spans="1:20" x14ac:dyDescent="0.25">
      <c r="A12" s="28" t="s">
        <v>441</v>
      </c>
      <c r="B12" s="29"/>
    </row>
    <row r="13" spans="1:20" x14ac:dyDescent="0.25">
      <c r="A13" s="28" t="s">
        <v>443</v>
      </c>
      <c r="B13" s="29"/>
    </row>
    <row r="14" spans="1:20" x14ac:dyDescent="0.25">
      <c r="A14" s="48"/>
      <c r="B14" s="48"/>
    </row>
    <row r="15" spans="1:20" x14ac:dyDescent="0.25">
      <c r="A15" s="50"/>
      <c r="B15" s="48"/>
    </row>
    <row r="16" spans="1:20" x14ac:dyDescent="0.25">
      <c r="A16" s="51" t="s">
        <v>136</v>
      </c>
      <c r="B16" s="48"/>
    </row>
    <row r="17" spans="1:2" x14ac:dyDescent="0.25">
      <c r="A17" s="48" t="s">
        <v>137</v>
      </c>
      <c r="B17" s="48"/>
    </row>
    <row r="18" spans="1:2" x14ac:dyDescent="0.25">
      <c r="A18" s="31" t="s">
        <v>62</v>
      </c>
      <c r="B18" s="48"/>
    </row>
    <row r="19" spans="1:2" x14ac:dyDescent="0.25">
      <c r="A19" s="31" t="s">
        <v>63</v>
      </c>
      <c r="B19" s="48"/>
    </row>
    <row r="20" spans="1:2" x14ac:dyDescent="0.25">
      <c r="A20" s="48"/>
      <c r="B20" s="48"/>
    </row>
    <row r="21" spans="1:2" x14ac:dyDescent="0.25">
      <c r="A21" s="48" t="s">
        <v>110</v>
      </c>
      <c r="B21" s="48"/>
    </row>
    <row r="22" spans="1:2" x14ac:dyDescent="0.25">
      <c r="A22" s="48"/>
      <c r="B22" s="48"/>
    </row>
    <row r="23" spans="1:2" x14ac:dyDescent="0.25">
      <c r="A23" s="44" t="s">
        <v>138</v>
      </c>
      <c r="B23" s="44"/>
    </row>
    <row r="24" spans="1:2" x14ac:dyDescent="0.25">
      <c r="A24" s="44" t="s">
        <v>112</v>
      </c>
      <c r="B24" s="44"/>
    </row>
    <row r="25" spans="1:2" x14ac:dyDescent="0.25">
      <c r="A25" s="44" t="s">
        <v>113</v>
      </c>
      <c r="B25" s="44"/>
    </row>
    <row r="26" spans="1:2" x14ac:dyDescent="0.25">
      <c r="A26" s="44" t="s">
        <v>114</v>
      </c>
      <c r="B26" s="44"/>
    </row>
    <row r="27" spans="1:2" x14ac:dyDescent="0.25">
      <c r="A27" s="44" t="s">
        <v>115</v>
      </c>
      <c r="B27" s="44"/>
    </row>
    <row r="28" spans="1:2" x14ac:dyDescent="0.25">
      <c r="A28" s="44" t="s">
        <v>116</v>
      </c>
      <c r="B28" s="44"/>
    </row>
    <row r="29" spans="1:2" x14ac:dyDescent="0.25">
      <c r="A29" s="44" t="s">
        <v>117</v>
      </c>
      <c r="B29" s="44"/>
    </row>
    <row r="30" spans="1:2" x14ac:dyDescent="0.25">
      <c r="A30" s="44"/>
      <c r="B30" s="44"/>
    </row>
    <row r="31" spans="1:2" x14ac:dyDescent="0.25">
      <c r="A31" s="44" t="s">
        <v>139</v>
      </c>
      <c r="B31" s="44"/>
    </row>
    <row r="32" spans="1:2" x14ac:dyDescent="0.25">
      <c r="A32" s="44" t="s">
        <v>120</v>
      </c>
      <c r="B32" s="44"/>
    </row>
    <row r="33" spans="1:2" x14ac:dyDescent="0.25">
      <c r="A33" s="44"/>
      <c r="B33" s="44"/>
    </row>
    <row r="34" spans="1:2" x14ac:dyDescent="0.25">
      <c r="A34" s="44" t="s">
        <v>121</v>
      </c>
      <c r="B34" s="44"/>
    </row>
    <row r="35" spans="1:2" x14ac:dyDescent="0.25">
      <c r="A35" s="44" t="s">
        <v>122</v>
      </c>
      <c r="B35" s="44"/>
    </row>
    <row r="36" spans="1:2" x14ac:dyDescent="0.25">
      <c r="A36" s="48"/>
      <c r="B36" s="48"/>
    </row>
    <row r="37" spans="1:2" x14ac:dyDescent="0.25">
      <c r="A37" s="48" t="s">
        <v>123</v>
      </c>
      <c r="B37" s="48"/>
    </row>
    <row r="38" spans="1:2" x14ac:dyDescent="0.25">
      <c r="A38" s="48" t="s">
        <v>124</v>
      </c>
      <c r="B38" s="48"/>
    </row>
    <row r="39" spans="1:2" x14ac:dyDescent="0.25">
      <c r="A39" s="48" t="s">
        <v>125</v>
      </c>
      <c r="B39" s="48"/>
    </row>
  </sheetData>
  <autoFilter ref="A1:S8"/>
  <mergeCells count="21">
    <mergeCell ref="B2:D2"/>
    <mergeCell ref="E2:E4"/>
    <mergeCell ref="H2:H4"/>
    <mergeCell ref="I2:I4"/>
    <mergeCell ref="J2:K2"/>
    <mergeCell ref="L2:M2"/>
    <mergeCell ref="R3:R4"/>
    <mergeCell ref="S3:S4"/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Úvod</vt:lpstr>
      <vt:lpstr>Pokyny, info</vt:lpstr>
      <vt:lpstr>Aktualizace k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cp:lastPrinted>2022-03-01T14:33:53Z</cp:lastPrinted>
  <dcterms:created xsi:type="dcterms:W3CDTF">2022-01-11T13:54:38Z</dcterms:created>
  <dcterms:modified xsi:type="dcterms:W3CDTF">2022-03-01T14:38:48Z</dcterms:modified>
</cp:coreProperties>
</file>