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Petra\Desktop\ULOŽIT V PRÁCI\2022-05-12\MAP III\Dokumenty pro ŘV MAP III v PDF sign\Pro územní dimenzi\"/>
    </mc:Choice>
  </mc:AlternateContent>
  <xr:revisionPtr revIDLastSave="0" documentId="13_ncr:1_{D49B0C51-15C5-4E90-87F1-030408A2CC9B}" xr6:coauthVersionLast="47" xr6:coauthVersionMax="47" xr10:uidLastSave="{00000000-0000-0000-0000-000000000000}"/>
  <bookViews>
    <workbookView xWindow="-120" yWindow="-120" windowWidth="29040" windowHeight="15720" tabRatio="710" activeTab="3" xr2:uid="{00000000-000D-0000-FFFF-FFFF00000000}"/>
  </bookViews>
  <sheets>
    <sheet name="Pokyny, info" sheetId="10" r:id="rId1"/>
    <sheet name="MŠ" sheetId="6" r:id="rId2"/>
    <sheet name="ZŠ" sheetId="7" r:id="rId3"/>
    <sheet name="zajmové, neformalní, cel" sheetId="8" r:id="rId4"/>
  </sheets>
  <definedNames>
    <definedName name="_Hlk54260487" localSheetId="2">ZŠ!#REF!</definedName>
    <definedName name="_xlnm.Print_Area" localSheetId="1">MŠ!$A:$S</definedName>
    <definedName name="_xlnm.Print_Area" localSheetId="3">'zajmové, neformalní, cel'!$A$1:$T$43</definedName>
    <definedName name="_xlnm.Print_Area" localSheetId="2">ZŠ!$A$1:$Z$62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" i="6" l="1"/>
  <c r="M20" i="7"/>
  <c r="M21" i="7"/>
  <c r="M22" i="7"/>
  <c r="M23" i="7"/>
  <c r="M24" i="7"/>
  <c r="M25" i="7"/>
  <c r="M26" i="7"/>
  <c r="M27" i="7"/>
  <c r="M28" i="7"/>
  <c r="M29" i="7"/>
  <c r="M30" i="7"/>
  <c r="M31" i="7"/>
  <c r="M16" i="7"/>
  <c r="L7" i="8"/>
  <c r="M11" i="7"/>
  <c r="M6" i="7"/>
  <c r="M5" i="7"/>
</calcChain>
</file>

<file path=xl/sharedStrings.xml><?xml version="1.0" encoding="utf-8"?>
<sst xmlns="http://schemas.openxmlformats.org/spreadsheetml/2006/main" count="626" uniqueCount="251">
  <si>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</si>
  <si>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</si>
  <si>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</si>
  <si>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</si>
  <si>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</si>
  <si>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</si>
  <si>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</si>
  <si>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</si>
  <si>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</si>
  <si>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</si>
  <si>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</si>
  <si>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</si>
  <si>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</si>
  <si>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</si>
  <si>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</si>
  <si>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</si>
  <si>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</si>
  <si>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</si>
  <si>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</si>
  <si>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</si>
  <si>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</si>
  <si>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</si>
  <si>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</si>
  <si>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</si>
  <si>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</si>
  <si>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</si>
  <si>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</si>
  <si>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</si>
  <si>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</si>
  <si>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</si>
  <si>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</si>
  <si>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</si>
  <si>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</si>
  <si>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</si>
  <si>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</si>
  <si>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</si>
  <si>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</si>
  <si>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</si>
  <si>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</si>
  <si>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</si>
  <si>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</si>
  <si>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</si>
  <si>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</si>
  <si>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</si>
  <si>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</si>
  <si>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</si>
  <si>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</si>
  <si>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</si>
  <si>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</si>
  <si>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</si>
  <si>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</si>
  <si>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</si>
  <si>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</si>
  <si>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</si>
  <si>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</si>
  <si>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</si>
  <si>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</si>
  <si>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</si>
  <si>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</si>
  <si>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</si>
  <si>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</si>
  <si>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</si>
  <si>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</si>
  <si>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</si>
  <si>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</si>
  <si>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</si>
  <si>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</si>
  <si>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</si>
  <si>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</si>
  <si>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</si>
  <si>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</si>
  <si>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</si>
  <si>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</si>
  <si>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</si>
  <si>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</si>
  <si>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</si>
  <si>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</si>
  <si>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</si>
  <si>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</si>
  <si>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</si>
  <si>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</si>
  <si>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</si>
  <si>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</si>
  <si>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</si>
  <si>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</si>
  <si>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</si>
  <si>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</si>
  <si>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</si>
  <si>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</si>
  <si>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</si>
  <si>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Město Přelouč</t>
  </si>
  <si>
    <t>Pardubický</t>
  </si>
  <si>
    <t>Přelouč</t>
  </si>
  <si>
    <t>ne</t>
  </si>
  <si>
    <t>x</t>
  </si>
  <si>
    <t>Základní škola Břehy, okres Pardubice</t>
  </si>
  <si>
    <t>Břehy</t>
  </si>
  <si>
    <t>Základní škola Chvaletice, okres Pardubice</t>
  </si>
  <si>
    <t>Chvaletice</t>
  </si>
  <si>
    <t>BEZBARIÉROVÝ PŘÍSTUP - stará budova - výtah, nový pavilon - schodolez, jídelna - schodolez</t>
  </si>
  <si>
    <t>Rekonstrukce tělocvičny a zázemí</t>
  </si>
  <si>
    <t>Výměna dřevěného obložení stěn a podlahových krytin v učebnách</t>
  </si>
  <si>
    <t>Venkovní žaluzie – pavilon</t>
  </si>
  <si>
    <t>Úprava školního dvora (oplocení, nová zeleň, venkovní učebna, herní prvky)</t>
  </si>
  <si>
    <t>Modernizace školní kuchyně</t>
  </si>
  <si>
    <t>Dům dětí a mládeže Přelouč, okres Pardubice</t>
  </si>
  <si>
    <t>Obec Břehy</t>
  </si>
  <si>
    <t>Město Chvaletice</t>
  </si>
  <si>
    <t>Rekonstrukce sociálního zařízení v budově DDM</t>
  </si>
  <si>
    <t>Pozn:</t>
  </si>
  <si>
    <t>060158247</t>
  </si>
  <si>
    <t>060158841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</si>
  <si>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</si>
  <si>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</si>
  <si>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</si>
  <si>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</si>
  <si>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</si>
  <si>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</si>
  <si>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</si>
  <si>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</si>
  <si>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</si>
  <si>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</si>
  <si>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</si>
  <si>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</si>
  <si>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</si>
  <si>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</si>
  <si>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</si>
  <si>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</si>
  <si>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</si>
  <si>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</si>
  <si>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</si>
  <si>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</si>
  <si>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</si>
  <si>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Ústecký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</si>
  <si>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</si>
  <si>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</si>
  <si>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</si>
  <si>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</si>
  <si>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</si>
  <si>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Zlínský</t>
  </si>
  <si>
    <t>Olomoucký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</si>
  <si>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</si>
  <si>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</si>
  <si>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</si>
  <si>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Tvořivě badatelská dílna</t>
  </si>
  <si>
    <t xml:space="preserve">Bude vytvořena tvořivě badatelská dílna pro venkovní výuku přírodovědy, prvouky, výtvarvné výchovy, keramiky, pokusů aj. </t>
  </si>
  <si>
    <t>záměr</t>
  </si>
  <si>
    <t>není potřeba, stačí ohlášení na stavebním odboru</t>
  </si>
  <si>
    <t>Rekonstrukce odborných učeben, kabinetů, školního poradenského pracoviště</t>
  </si>
  <si>
    <t>výměna podlahové krytiny, elektroinstalace, osvětlení, výměna vodovodního potrubí + umyvadel a baterií, vybavení nábytkem a pomůckami, v některých učebnách venkovní rolety</t>
  </si>
  <si>
    <t>projekt ve fázi zpracovávání</t>
  </si>
  <si>
    <t>umožnění přístupu hendicapovaným žákům, pedagogům či veřejnosti do budovy školy - výtah, schodolez</t>
  </si>
  <si>
    <t>projekt prozatím není</t>
  </si>
  <si>
    <t xml:space="preserve">ne </t>
  </si>
  <si>
    <t>obklad stěn, výměna podlahové krytiny, nové nářadí (koše, hrazdy aj.), nová elektroinstalace + osvětlení, nové toalety a šatny (elektroinstalace, osvětlení, zařízení, nové vodovodní potrubí + umyvadla, WC, sprchy)</t>
  </si>
  <si>
    <t>nahrazení stávajícího nevyhovujícího obležení omyvatelným nátěrem nebo novým obložením</t>
  </si>
  <si>
    <t>projekt není</t>
  </si>
  <si>
    <t xml:space="preserve">není potřeba </t>
  </si>
  <si>
    <t>osazení oken venkovními žaluziemi</t>
  </si>
  <si>
    <t>vybudování oplocení školního dvora, vybudování nové venkovní učebny, osazení herními prvky a zelení</t>
  </si>
  <si>
    <t>projekt částečně ve fázi zpracování</t>
  </si>
  <si>
    <t>nové rozdělení zón, nové zařízení (konvektomat, myčka na nádobí aj.), nová elektroinstalace, nové osvětlení, výměna vodovodního potrubí,  umyvadel, dřezů, WC, podlahy, obklady, výdejní pulty</t>
  </si>
  <si>
    <t>Zateplení budovy DDM včetně rekonstrukce střechy</t>
  </si>
  <si>
    <t>Kompletní zateplení celé budovy včetně půdy a sklepů</t>
  </si>
  <si>
    <t>Rekonstrukce odpadů, vodovodu a zař.předmětů</t>
  </si>
  <si>
    <t>Vybavení venkovními hracími prvky</t>
  </si>
  <si>
    <t>Hrací prvky pro všechny věkové kategorie</t>
  </si>
  <si>
    <t>Rekonstrukce venkovních ploch včetně oplocení</t>
  </si>
  <si>
    <t>Rekonstrukce starého plotu, úprava zahrady DDM</t>
  </si>
  <si>
    <t>Základní škola Přelouč, Smetanova 1509, okres Pardubice</t>
  </si>
  <si>
    <t>00191051</t>
  </si>
  <si>
    <t>000191051</t>
  </si>
  <si>
    <t>2 tabletové učebny (pro I. a II. stupeň, oba stupně sídlí v odlišných budovách)</t>
  </si>
  <si>
    <t>Lepší zabezpečení vchodových dveří – kamerový přenos videozáznamu z míst před vstupem do školy na neustále puštěnou kvalitní obrazovku monitoru – 3x (škola má 3 vchodové dveře)</t>
  </si>
  <si>
    <t>Zajištění bezbariérovosti budovy v ul. Školní</t>
  </si>
  <si>
    <t>Rekonstrukce venkovního oplocení areálu budovy ZŠ Kladenská čp. 494.</t>
  </si>
  <si>
    <t>nepřiipraven, v případě dotace bude vypsáno výběrové řízení na dodavatele</t>
  </si>
  <si>
    <t>zakázka domluvena se servisním technikem našich zabezpečovacích zařízení</t>
  </si>
  <si>
    <t>bezbariérovost budovy zatím není potřeba, lze řešit až v případě potřeby</t>
  </si>
  <si>
    <t>okolo budovy je starý plot, realizovat výměnu lze kdykoliv</t>
  </si>
  <si>
    <t>Základní škola a mateřská škola Lipoltice, okres Pardubice</t>
  </si>
  <si>
    <t>Obec Lipoltice</t>
  </si>
  <si>
    <t>Výměna dřevěného obložení stěn v MŠ</t>
  </si>
  <si>
    <t>Lipoltice</t>
  </si>
  <si>
    <t>Výměna plynového kotle v MŠ</t>
  </si>
  <si>
    <t>Oprava elektroinstalace v MŠ</t>
  </si>
  <si>
    <t>Zateplení fasády MŠ</t>
  </si>
  <si>
    <t>Cílem projektu je výměna starého obložení stěn v prostorách MŠ za nové.</t>
  </si>
  <si>
    <t>Cílem projektu je výměna starého plynového kotle za nový, úspornější.</t>
  </si>
  <si>
    <t>Cílem projektu je výměny elektrického vedení v prostorách MŠ.</t>
  </si>
  <si>
    <t>Cílem projektu je zateplení objektu MŠ, a tím snížení energetické náročnosti budovy.</t>
  </si>
  <si>
    <t>plán</t>
  </si>
  <si>
    <t>Rekonstrukce rozvodů vody v ZŠ</t>
  </si>
  <si>
    <t xml:space="preserve">Cílem projektu je výměna rozvodů vody v budově ZŠ. </t>
  </si>
  <si>
    <t>Cílem projektu je oprava fasády budovy ZŠ.</t>
  </si>
  <si>
    <t>Cílem projektu je obnova zastaralé ICT techniky sloužící pro výukové účely.</t>
  </si>
  <si>
    <t>X</t>
  </si>
  <si>
    <t>Oprava fasády ZŠ</t>
  </si>
  <si>
    <t>Obnova ICT techniky</t>
  </si>
  <si>
    <t xml:space="preserve">Základní škola a mateřská škola Řečany nad Labem </t>
  </si>
  <si>
    <t>Obec Řečany nad Labem</t>
  </si>
  <si>
    <t>060158859</t>
  </si>
  <si>
    <t>Modernizace polytechnické učebny – nábytek stavebnice, pomůcky, nářadí, IT vybavení, šicí stroje, 3D tiskárny, SW (popř. nová podlaha)</t>
  </si>
  <si>
    <t>Řečany nad Labem</t>
  </si>
  <si>
    <t>Vybavení pro zajištění rozvoje žáků v klíčových kompetencích v oblasti komunikace v cizích jazycích - jazyková učebna</t>
  </si>
  <si>
    <t>zadání studie</t>
  </si>
  <si>
    <t>Rozvoj čtenářských dovedností – nábytek školní knihovny</t>
  </si>
  <si>
    <t>nezadáno</t>
  </si>
  <si>
    <t>Vybavení pro zajištění rozvoje žáků v klíčových kompetencích v oblasti technických a řemeslných oborů – vybavení keramické dílny (pec, lis, nábytek), vybavení odborné učebny pro pracovní činnosti</t>
  </si>
  <si>
    <t>ZŠ i MŠ – podpora sociální inkluze – stavební úpravy budov, pořízení vybavení a kompenzačních pomůcek – zajištění rovného přístupu ke vzdělávání sociálně vyloučeným osobám</t>
  </si>
  <si>
    <t>Modernizace multimediální učebny – nábytek, IT vybavení, SW (popř. nová podlaha)</t>
  </si>
  <si>
    <t>Oprava zpevněných ploch před ZŠ  a tělocvičnou</t>
  </si>
  <si>
    <t>Oplocení areálu ZŠ</t>
  </si>
  <si>
    <t xml:space="preserve">Přístavba sálu a šaten ke stávající tělocvičny </t>
  </si>
  <si>
    <t>Oprava zpevněných ploch před jídelnou ZŠ</t>
  </si>
  <si>
    <t>Zateplení budovy tělocvičny</t>
  </si>
  <si>
    <t>Rekonstrukce keramické dílny</t>
  </si>
  <si>
    <t>Přístavba MŠ – zvýšení kapacity</t>
  </si>
  <si>
    <t xml:space="preserve">zadání studie </t>
  </si>
  <si>
    <t>Rekonstrukce spojovací části MŠ - technické budovy s hlavní budovou MŠ</t>
  </si>
  <si>
    <t>Stavební práce - podlaha, osvětlení, elektrika, obklad, materiální vybavení - pec, lis, pec keramická, počítač, software, nábytek.</t>
  </si>
  <si>
    <t>Zateplení budovy, výměna oken, dveří.</t>
  </si>
  <si>
    <t>Oprava stávající nevyhovující cesty (asfalt, zpevnění okrajových částí - obrubník).</t>
  </si>
  <si>
    <t>Přístavba nových prostor - sálu a šaten ke stávající budově tělocvičny.</t>
  </si>
  <si>
    <t>Vybudování oplocení kolem celého školního  areálu.</t>
  </si>
  <si>
    <t xml:space="preserve">Vybavení  učebny -počítače s softwarem, sluchátka, interaktivní tabule, tiskárna,3D tiskárna, nový sever, nábytek, stavební práce - podlaha, elektrika, osvětlení. </t>
  </si>
  <si>
    <t>Stavební práce - podlaha, osvětlení, elektrika, obklad, materiální vybavení -  software,vybavení polytech.učebny - ponky, židle, nářadí, IT vybavení, 3D tiskárny, šicí stroje, inerakt. tabuli.</t>
  </si>
  <si>
    <t>Bezbariérovost v budově školy -  přístup do poschodí - výtah, vstup do školy - bezbariérový.</t>
  </si>
  <si>
    <t>Stavební práce - podlaha, osvětlení, elektrika, obklad, materiální vybavení - pec, lis, pec keramická, počítač, software, nábytek, stoly, vybavení polytech.učebny - ponky, židle, nářadí, IT vybavení, 3D tiskárny, šicí stroje, inerakt. tabuli.</t>
  </si>
  <si>
    <t>Nábytek, knihy, čtenářské místo.</t>
  </si>
  <si>
    <t xml:space="preserve">Vybavení pro jazykovou učebnu -počítače s softwarem, sluchátka, interaktivní tabule, tiskárna, nový sever, nábytek, stavební práce - podlaha, elektrika, osvětlení. </t>
  </si>
  <si>
    <t>Nový plot okolo budovy (podezdívka byla opravena zřizovatelem).</t>
  </si>
  <si>
    <t>Nákup schodolezu.</t>
  </si>
  <si>
    <t>Nákup kvalitní přenosové techniky z míst před školními budovami do monitorů ve sborovnách nebo v jednotlivých třídách.</t>
  </si>
  <si>
    <t>Zakoupení dvou mobilních skříní s cca 30-ti tablety, na každý stupeň jednu.</t>
  </si>
  <si>
    <t>Příloha č. 1: Seznam projektových záměrů pro období 2021-2027</t>
  </si>
  <si>
    <t>Obec Turkovice</t>
  </si>
  <si>
    <t>Turkovice</t>
  </si>
  <si>
    <t>projekt ve stavu rozpracování</t>
  </si>
  <si>
    <t xml:space="preserve">Zateplení budovy, nová střecha </t>
  </si>
  <si>
    <t>Zateplení celé budovy MŠ, zhotovení nové sedlové střechy na celý objekt s krytinou.</t>
  </si>
  <si>
    <t>Stávající chodník bude pokryt bezpečnou pryžovou dlažbou a z této hmoty další herní prvky.</t>
  </si>
  <si>
    <t>Stavební - přístavba další části budovy MŠ (navýšení kapacity MŠ o jedno oddělení).</t>
  </si>
  <si>
    <t>Stavební - oprava průchodu mezi oběma budovami (uzavření průchodu - podlaha, stěny, zateplení).</t>
  </si>
  <si>
    <t>Nový povrch chodníku a hrací prvky na školní zahradu</t>
  </si>
  <si>
    <t>Mateřská škola Turkovice, okres Pardubice</t>
  </si>
  <si>
    <t>Herní prvky na zahradu u Mateřské školy Turkovice</t>
  </si>
  <si>
    <t>V rámci realizace projektu dojde k vybavení zahrady u mateřské školy Turkovice herními prvky pro činnost dětí mateřské školy, které povedou k jejich rozvoji.</t>
  </si>
  <si>
    <t>investiční záměr</t>
  </si>
  <si>
    <t xml:space="preserve">Schváleno v Cholticích dne 12. 5. 2022 Řídicím výborem MAP III v ORP Přelouč </t>
  </si>
  <si>
    <t>předseda Řídicího výboru MAP III v ORP Přelouč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</si>
</sst>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sz val="9"/>
      <color theme="4" tint="-0.499984740745262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66FF99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33" fillId="0" borderId="0" applyFont="0" applyFill="0" applyBorder="0" applyAlignment="0" applyProtection="0"/>
  </cellStyleXfs>
  <cellXfs count="288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7" fillId="0" borderId="0" xfId="0" applyFont="1"/>
    <xf numFmtId="0" fontId="0" fillId="0" borderId="0" xfId="0" applyFont="1"/>
    <xf numFmtId="0" fontId="0" fillId="0" borderId="24" xfId="0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/>
    <xf numFmtId="0" fontId="4" fillId="0" borderId="4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1" fillId="0" borderId="0" xfId="0" applyFont="1"/>
    <xf numFmtId="0" fontId="0" fillId="2" borderId="0" xfId="0" applyFill="1"/>
    <xf numFmtId="0" fontId="14" fillId="0" borderId="0" xfId="0" applyFont="1" applyFill="1"/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24" xfId="0" applyFont="1" applyBorder="1" applyAlignment="1">
      <alignment vertical="center"/>
    </xf>
    <xf numFmtId="0" fontId="19" fillId="0" borderId="0" xfId="0" applyFont="1" applyFill="1"/>
    <xf numFmtId="0" fontId="15" fillId="0" borderId="0" xfId="0" applyFont="1" applyFill="1"/>
    <xf numFmtId="0" fontId="24" fillId="0" borderId="0" xfId="0" applyFont="1"/>
    <xf numFmtId="0" fontId="21" fillId="0" borderId="0" xfId="0" applyFont="1" applyAlignment="1">
      <alignment horizontal="center"/>
    </xf>
    <xf numFmtId="0" fontId="25" fillId="0" borderId="24" xfId="0" applyFont="1" applyBorder="1" applyAlignment="1">
      <alignment vertical="center" wrapText="1"/>
    </xf>
    <xf numFmtId="3" fontId="25" fillId="0" borderId="24" xfId="0" applyNumberFormat="1" applyFont="1" applyBorder="1" applyAlignment="1">
      <alignment horizontal="right" vertical="center"/>
    </xf>
    <xf numFmtId="0" fontId="29" fillId="0" borderId="24" xfId="0" applyFont="1" applyBorder="1" applyAlignment="1">
      <alignment horizontal="center" vertical="center" wrapText="1"/>
    </xf>
    <xf numFmtId="0" fontId="26" fillId="0" borderId="24" xfId="0" applyFont="1" applyBorder="1" applyAlignment="1">
      <alignment vertical="center" wrapText="1"/>
    </xf>
    <xf numFmtId="0" fontId="26" fillId="0" borderId="24" xfId="0" applyFont="1" applyBorder="1"/>
    <xf numFmtId="3" fontId="26" fillId="0" borderId="24" xfId="0" applyNumberFormat="1" applyFont="1" applyBorder="1" applyAlignment="1">
      <alignment horizontal="right" vertical="center"/>
    </xf>
    <xf numFmtId="0" fontId="26" fillId="0" borderId="24" xfId="0" applyFont="1" applyFill="1" applyBorder="1" applyAlignment="1">
      <alignment horizontal="center" vertical="center" wrapText="1"/>
    </xf>
    <xf numFmtId="0" fontId="26" fillId="2" borderId="24" xfId="0" applyFont="1" applyFill="1" applyBorder="1" applyAlignment="1">
      <alignment horizontal="center" vertical="center" wrapText="1"/>
    </xf>
    <xf numFmtId="0" fontId="29" fillId="2" borderId="24" xfId="0" applyFont="1" applyFill="1" applyBorder="1" applyAlignment="1">
      <alignment horizontal="center" vertical="center" wrapText="1"/>
    </xf>
    <xf numFmtId="0" fontId="26" fillId="0" borderId="24" xfId="0" applyFont="1" applyBorder="1" applyAlignment="1">
      <alignment vertical="center"/>
    </xf>
    <xf numFmtId="0" fontId="26" fillId="0" borderId="24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 wrapText="1"/>
    </xf>
    <xf numFmtId="0" fontId="26" fillId="0" borderId="44" xfId="0" applyFont="1" applyBorder="1" applyAlignment="1">
      <alignment vertical="center" wrapText="1"/>
    </xf>
    <xf numFmtId="0" fontId="26" fillId="0" borderId="4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9" fillId="0" borderId="44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26" fillId="0" borderId="0" xfId="0" applyFont="1"/>
    <xf numFmtId="0" fontId="30" fillId="0" borderId="0" xfId="0" applyFont="1"/>
    <xf numFmtId="0" fontId="26" fillId="2" borderId="44" xfId="0" applyFont="1" applyFill="1" applyBorder="1" applyAlignment="1">
      <alignment horizontal="center" vertical="center" wrapText="1"/>
    </xf>
    <xf numFmtId="0" fontId="26" fillId="0" borderId="44" xfId="0" applyFont="1" applyBorder="1"/>
    <xf numFmtId="0" fontId="29" fillId="0" borderId="24" xfId="0" applyFont="1" applyBorder="1" applyAlignment="1">
      <alignment vertical="center" wrapText="1"/>
    </xf>
    <xf numFmtId="3" fontId="29" fillId="0" borderId="24" xfId="0" applyNumberFormat="1" applyFont="1" applyBorder="1" applyAlignment="1">
      <alignment horizontal="center" vertical="center" wrapText="1"/>
    </xf>
    <xf numFmtId="3" fontId="26" fillId="0" borderId="24" xfId="0" applyNumberFormat="1" applyFont="1" applyBorder="1" applyAlignment="1">
      <alignment horizontal="center" vertical="center" wrapText="1"/>
    </xf>
    <xf numFmtId="0" fontId="26" fillId="0" borderId="0" xfId="0" applyFont="1" applyBorder="1"/>
    <xf numFmtId="49" fontId="26" fillId="0" borderId="24" xfId="0" applyNumberFormat="1" applyFont="1" applyBorder="1" applyAlignment="1">
      <alignment horizontal="center" vertical="center"/>
    </xf>
    <xf numFmtId="0" fontId="0" fillId="0" borderId="24" xfId="0" applyBorder="1" applyAlignment="1">
      <alignment horizontal="center"/>
    </xf>
    <xf numFmtId="3" fontId="26" fillId="0" borderId="44" xfId="0" applyNumberFormat="1" applyFont="1" applyBorder="1" applyAlignment="1">
      <alignment horizontal="center" vertical="center" wrapText="1"/>
    </xf>
    <xf numFmtId="0" fontId="31" fillId="0" borderId="0" xfId="0" applyFont="1"/>
    <xf numFmtId="0" fontId="32" fillId="0" borderId="0" xfId="0" applyFont="1" applyFill="1"/>
    <xf numFmtId="3" fontId="26" fillId="0" borderId="44" xfId="0" applyNumberFormat="1" applyFont="1" applyBorder="1" applyAlignment="1">
      <alignment vertical="center" wrapText="1"/>
    </xf>
    <xf numFmtId="0" fontId="0" fillId="0" borderId="0" xfId="0" applyFill="1" applyBorder="1"/>
    <xf numFmtId="0" fontId="0" fillId="0" borderId="0" xfId="0" applyBorder="1" applyAlignment="1">
      <alignment vertical="center"/>
    </xf>
    <xf numFmtId="0" fontId="14" fillId="0" borderId="0" xfId="0" applyFont="1" applyFill="1" applyBorder="1"/>
    <xf numFmtId="0" fontId="0" fillId="2" borderId="0" xfId="0" applyFill="1" applyBorder="1"/>
    <xf numFmtId="0" fontId="25" fillId="2" borderId="24" xfId="0" applyFont="1" applyFill="1" applyBorder="1" applyAlignment="1">
      <alignment horizontal="left" vertical="center" wrapText="1"/>
    </xf>
    <xf numFmtId="0" fontId="26" fillId="0" borderId="0" xfId="0" applyFont="1" applyBorder="1" applyAlignment="1">
      <alignment vertical="center" wrapText="1"/>
    </xf>
    <xf numFmtId="0" fontId="21" fillId="0" borderId="0" xfId="0" applyFont="1" applyBorder="1"/>
    <xf numFmtId="3" fontId="26" fillId="0" borderId="24" xfId="0" applyNumberFormat="1" applyFont="1" applyBorder="1" applyAlignment="1">
      <alignment horizontal="center" vertical="center"/>
    </xf>
    <xf numFmtId="3" fontId="25" fillId="0" borderId="24" xfId="0" applyNumberFormat="1" applyFont="1" applyBorder="1" applyAlignment="1">
      <alignment horizontal="center" vertical="center"/>
    </xf>
    <xf numFmtId="0" fontId="26" fillId="0" borderId="24" xfId="0" applyFont="1" applyBorder="1" applyAlignment="1">
      <alignment horizontal="left" vertical="center"/>
    </xf>
    <xf numFmtId="0" fontId="29" fillId="0" borderId="24" xfId="0" applyFont="1" applyBorder="1" applyAlignment="1">
      <alignment horizontal="left" vertical="center" wrapText="1"/>
    </xf>
    <xf numFmtId="0" fontId="26" fillId="0" borderId="24" xfId="0" applyFont="1" applyBorder="1" applyAlignment="1">
      <alignment horizontal="left" vertical="center" wrapText="1"/>
    </xf>
    <xf numFmtId="0" fontId="0" fillId="0" borderId="24" xfId="0" applyBorder="1" applyAlignment="1">
      <alignment horizontal="left" vertical="center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14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7" fillId="0" borderId="0" xfId="0" applyFont="1" applyBorder="1"/>
    <xf numFmtId="0" fontId="19" fillId="0" borderId="45" xfId="0" applyFont="1" applyBorder="1"/>
    <xf numFmtId="0" fontId="19" fillId="0" borderId="46" xfId="0" applyFont="1" applyBorder="1"/>
    <xf numFmtId="0" fontId="19" fillId="0" borderId="47" xfId="0" applyFont="1" applyBorder="1" applyAlignment="1">
      <alignment horizontal="center"/>
    </xf>
    <xf numFmtId="0" fontId="14" fillId="0" borderId="48" xfId="0" applyFont="1" applyBorder="1"/>
    <xf numFmtId="9" fontId="14" fillId="0" borderId="49" xfId="2" applyFont="1" applyFill="1" applyBorder="1" applyAlignment="1" applyProtection="1">
      <alignment horizontal="center"/>
    </xf>
    <xf numFmtId="0" fontId="14" fillId="4" borderId="48" xfId="0" applyFont="1" applyFill="1" applyBorder="1"/>
    <xf numFmtId="0" fontId="0" fillId="4" borderId="0" xfId="0" applyFill="1"/>
    <xf numFmtId="9" fontId="14" fillId="4" borderId="49" xfId="2" applyFont="1" applyFill="1" applyBorder="1" applyAlignment="1" applyProtection="1">
      <alignment horizontal="center"/>
    </xf>
    <xf numFmtId="0" fontId="14" fillId="3" borderId="48" xfId="0" applyFont="1" applyFill="1" applyBorder="1"/>
    <xf numFmtId="0" fontId="0" fillId="3" borderId="0" xfId="0" applyFill="1"/>
    <xf numFmtId="9" fontId="14" fillId="3" borderId="49" xfId="2" applyFont="1" applyFill="1" applyBorder="1" applyAlignment="1" applyProtection="1">
      <alignment horizontal="center"/>
    </xf>
    <xf numFmtId="0" fontId="14" fillId="3" borderId="50" xfId="0" applyFont="1" applyFill="1" applyBorder="1"/>
    <xf numFmtId="0" fontId="0" fillId="3" borderId="51" xfId="0" applyFill="1" applyBorder="1"/>
    <xf numFmtId="9" fontId="14" fillId="3" borderId="52" xfId="2" applyFont="1" applyFill="1" applyBorder="1" applyAlignment="1" applyProtection="1">
      <alignment horizontal="center"/>
    </xf>
    <xf numFmtId="49" fontId="14" fillId="0" borderId="0" xfId="0" applyNumberFormat="1" applyFont="1"/>
    <xf numFmtId="0" fontId="20" fillId="0" borderId="0" xfId="1" applyFont="1" applyProtection="1"/>
    <xf numFmtId="0" fontId="19" fillId="5" borderId="0" xfId="0" applyFont="1" applyFill="1"/>
    <xf numFmtId="0" fontId="0" fillId="5" borderId="0" xfId="0" applyFill="1"/>
    <xf numFmtId="0" fontId="14" fillId="5" borderId="0" xfId="0" applyFont="1" applyFill="1"/>
    <xf numFmtId="0" fontId="15" fillId="5" borderId="0" xfId="0" applyFont="1" applyFill="1"/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26" fillId="2" borderId="24" xfId="0" applyFont="1" applyFill="1" applyBorder="1" applyAlignment="1" applyProtection="1">
      <alignment horizontal="left" vertical="center" wrapText="1"/>
      <protection locked="0"/>
    </xf>
    <xf numFmtId="0" fontId="26" fillId="0" borderId="24" xfId="0" applyFont="1" applyBorder="1" applyAlignment="1" applyProtection="1">
      <alignment horizontal="center" vertical="center" wrapText="1"/>
      <protection locked="0"/>
    </xf>
    <xf numFmtId="49" fontId="26" fillId="0" borderId="44" xfId="0" applyNumberFormat="1" applyFont="1" applyBorder="1" applyAlignment="1" applyProtection="1">
      <alignment horizontal="center" vertical="center" wrapText="1"/>
      <protection locked="0"/>
    </xf>
    <xf numFmtId="0" fontId="36" fillId="0" borderId="24" xfId="0" applyFont="1" applyBorder="1" applyAlignment="1" applyProtection="1">
      <alignment vertical="center" wrapText="1"/>
      <protection locked="0"/>
    </xf>
    <xf numFmtId="0" fontId="29" fillId="0" borderId="24" xfId="0" applyFont="1" applyBorder="1" applyAlignment="1" applyProtection="1">
      <alignment horizontal="center" vertical="center" wrapText="1"/>
      <protection locked="0"/>
    </xf>
    <xf numFmtId="0" fontId="26" fillId="2" borderId="24" xfId="0" applyFont="1" applyFill="1" applyBorder="1" applyAlignment="1" applyProtection="1">
      <alignment horizontal="center" vertical="center" wrapText="1"/>
      <protection locked="0"/>
    </xf>
    <xf numFmtId="0" fontId="37" fillId="2" borderId="24" xfId="0" applyFont="1" applyFill="1" applyBorder="1" applyAlignment="1" applyProtection="1">
      <alignment horizontal="left" vertical="center" wrapText="1"/>
      <protection locked="0"/>
    </xf>
    <xf numFmtId="3" fontId="29" fillId="2" borderId="24" xfId="0" applyNumberFormat="1" applyFont="1" applyFill="1" applyBorder="1" applyAlignment="1" applyProtection="1">
      <alignment horizontal="center" vertical="center" wrapText="1"/>
      <protection locked="0"/>
    </xf>
    <xf numFmtId="3" fontId="38" fillId="2" borderId="24" xfId="0" applyNumberFormat="1" applyFont="1" applyFill="1" applyBorder="1" applyAlignment="1" applyProtection="1">
      <alignment horizontal="center" vertical="center"/>
      <protection locked="0"/>
    </xf>
    <xf numFmtId="0" fontId="39" fillId="2" borderId="24" xfId="0" applyFont="1" applyFill="1" applyBorder="1" applyAlignment="1" applyProtection="1">
      <alignment vertical="center"/>
      <protection locked="0"/>
    </xf>
    <xf numFmtId="0" fontId="38" fillId="2" borderId="24" xfId="0" applyFont="1" applyFill="1" applyBorder="1" applyAlignment="1" applyProtection="1">
      <alignment horizontal="center" vertical="center"/>
      <protection locked="0"/>
    </xf>
    <xf numFmtId="0" fontId="29" fillId="2" borderId="53" xfId="0" applyFont="1" applyFill="1" applyBorder="1" applyAlignment="1">
      <alignment horizontal="center" vertical="center" wrapText="1"/>
    </xf>
    <xf numFmtId="0" fontId="29" fillId="2" borderId="44" xfId="0" applyFont="1" applyFill="1" applyBorder="1" applyAlignment="1">
      <alignment horizontal="center" vertical="center" wrapText="1"/>
    </xf>
    <xf numFmtId="0" fontId="29" fillId="2" borderId="44" xfId="0" applyFont="1" applyFill="1" applyBorder="1" applyAlignment="1">
      <alignment horizontal="left" vertical="center" wrapText="1"/>
    </xf>
    <xf numFmtId="3" fontId="29" fillId="0" borderId="44" xfId="0" applyNumberFormat="1" applyFont="1" applyBorder="1" applyAlignment="1">
      <alignment horizontal="center" vertical="center" wrapText="1"/>
    </xf>
    <xf numFmtId="0" fontId="26" fillId="0" borderId="44" xfId="0" applyFont="1" applyBorder="1" applyAlignment="1">
      <alignment horizontal="left" vertical="center" wrapText="1"/>
    </xf>
    <xf numFmtId="0" fontId="25" fillId="2" borderId="44" xfId="0" applyFont="1" applyFill="1" applyBorder="1" applyAlignment="1">
      <alignment horizontal="left" vertical="center" wrapText="1"/>
    </xf>
    <xf numFmtId="3" fontId="26" fillId="0" borderId="44" xfId="0" applyNumberFormat="1" applyFont="1" applyBorder="1" applyAlignment="1">
      <alignment horizontal="center" vertical="center"/>
    </xf>
    <xf numFmtId="0" fontId="28" fillId="0" borderId="0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44" xfId="0" applyFont="1" applyBorder="1" applyAlignment="1">
      <alignment horizontal="center" vertical="center"/>
    </xf>
    <xf numFmtId="0" fontId="29" fillId="0" borderId="44" xfId="0" applyFont="1" applyBorder="1" applyAlignment="1">
      <alignment vertical="center" wrapText="1"/>
    </xf>
    <xf numFmtId="0" fontId="29" fillId="0" borderId="44" xfId="0" applyFont="1" applyBorder="1" applyAlignment="1">
      <alignment vertical="center"/>
    </xf>
    <xf numFmtId="3" fontId="29" fillId="0" borderId="44" xfId="0" applyNumberFormat="1" applyFont="1" applyBorder="1" applyAlignment="1">
      <alignment vertical="center"/>
    </xf>
    <xf numFmtId="0" fontId="29" fillId="0" borderId="24" xfId="0" applyFont="1" applyBorder="1" applyAlignment="1">
      <alignment horizontal="center" vertical="center"/>
    </xf>
    <xf numFmtId="0" fontId="29" fillId="0" borderId="24" xfId="0" applyFont="1" applyBorder="1" applyAlignment="1">
      <alignment vertical="center"/>
    </xf>
    <xf numFmtId="3" fontId="29" fillId="0" borderId="44" xfId="0" applyNumberFormat="1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26" fillId="0" borderId="18" xfId="0" applyFont="1" applyBorder="1" applyAlignment="1">
      <alignment vertical="center" wrapText="1"/>
    </xf>
    <xf numFmtId="0" fontId="26" fillId="0" borderId="18" xfId="0" applyFont="1" applyBorder="1" applyAlignment="1">
      <alignment horizontal="left" vertical="center" wrapText="1"/>
    </xf>
    <xf numFmtId="0" fontId="26" fillId="0" borderId="18" xfId="0" applyFont="1" applyBorder="1" applyAlignment="1">
      <alignment horizontal="center" vertical="center"/>
    </xf>
    <xf numFmtId="49" fontId="26" fillId="0" borderId="18" xfId="0" applyNumberFormat="1" applyFont="1" applyBorder="1" applyAlignment="1">
      <alignment horizontal="center" vertical="center"/>
    </xf>
    <xf numFmtId="0" fontId="25" fillId="0" borderId="18" xfId="0" applyFont="1" applyBorder="1" applyAlignment="1">
      <alignment vertical="center" wrapText="1"/>
    </xf>
    <xf numFmtId="0" fontId="29" fillId="0" borderId="18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2" borderId="18" xfId="0" applyFont="1" applyFill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 wrapText="1"/>
    </xf>
    <xf numFmtId="0" fontId="25" fillId="2" borderId="18" xfId="0" applyFont="1" applyFill="1" applyBorder="1" applyAlignment="1">
      <alignment horizontal="left" vertical="center" wrapText="1"/>
    </xf>
    <xf numFmtId="3" fontId="26" fillId="0" borderId="24" xfId="0" applyNumberFormat="1" applyFont="1" applyBorder="1" applyAlignment="1">
      <alignment horizontal="right" vertical="center" wrapText="1"/>
    </xf>
    <xf numFmtId="0" fontId="40" fillId="0" borderId="0" xfId="0" applyFont="1"/>
    <xf numFmtId="0" fontId="0" fillId="0" borderId="0" xfId="0" applyBorder="1" applyAlignment="1">
      <alignment horizontal="center"/>
    </xf>
    <xf numFmtId="0" fontId="28" fillId="0" borderId="44" xfId="0" applyFont="1" applyBorder="1" applyAlignment="1">
      <alignment horizontal="center" vertical="center" wrapText="1"/>
    </xf>
    <xf numFmtId="0" fontId="28" fillId="0" borderId="24" xfId="0" applyFont="1" applyBorder="1" applyAlignment="1">
      <alignment vertical="center" wrapText="1"/>
    </xf>
    <xf numFmtId="0" fontId="28" fillId="0" borderId="24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 wrapText="1"/>
    </xf>
    <xf numFmtId="3" fontId="28" fillId="0" borderId="24" xfId="0" applyNumberFormat="1" applyFont="1" applyBorder="1" applyAlignment="1">
      <alignment horizontal="right" vertical="center"/>
    </xf>
    <xf numFmtId="3" fontId="28" fillId="0" borderId="44" xfId="0" applyNumberFormat="1" applyFont="1" applyBorder="1" applyAlignment="1">
      <alignment vertical="center" wrapText="1"/>
    </xf>
    <xf numFmtId="3" fontId="28" fillId="0" borderId="24" xfId="0" applyNumberFormat="1" applyFont="1" applyBorder="1" applyAlignment="1">
      <alignment horizontal="right" vertical="center" wrapText="1"/>
    </xf>
    <xf numFmtId="14" fontId="28" fillId="0" borderId="24" xfId="0" applyNumberFormat="1" applyFont="1" applyBorder="1" applyAlignment="1">
      <alignment horizontal="center" vertical="center" wrapText="1"/>
    </xf>
    <xf numFmtId="3" fontId="28" fillId="0" borderId="24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58" xfId="0" applyBorder="1" applyAlignment="1">
      <alignment horizontal="center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1" fillId="0" borderId="35" xfId="0" applyFont="1" applyFill="1" applyBorder="1" applyAlignment="1">
      <alignment horizontal="center"/>
    </xf>
    <xf numFmtId="0" fontId="1" fillId="0" borderId="43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top" wrapText="1"/>
    </xf>
    <xf numFmtId="0" fontId="3" fillId="0" borderId="36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180976</xdr:rowOff>
    </xdr:from>
    <xdr:to>
      <xdr:col>16</xdr:col>
      <xdr:colOff>585258</xdr:colOff>
      <xdr:row>32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B1941A5B-8FBA-4376-BAFD-45EADE659769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03B82-325D-48A1-9C94-5C7B297781AA}">
  <sheetPr>
    <pageSetUpPr fitToPage="1"/>
  </sheetPr>
  <dimension ref="A1:N54"/>
  <sheetViews>
    <sheetView showGridLines="0" zoomScale="90" zoomScaleNormal="90" workbookViewId="0"/>
  </sheetViews>
  <sheetFormatPr defaultColWidth="8.85546875" defaultRowHeight="15" x14ac:dyDescent="0.25"/>
  <cols>
    <col min="1" max="1" width="17.7109375" style="1" customWidth="1"/>
    <col min="2" max="2" width="14.5703125" style="1" customWidth="1"/>
    <col min="3" max="3" width="14.85546875" style="1" customWidth="1"/>
    <col min="4" max="16384" width="8.85546875" style="1"/>
  </cols>
  <sheetData>
    <row r="1" spans="1:14" s="154" customFormat="1" ht="26.25" x14ac:dyDescent="0.4">
      <c r="A1" s="154" t="s">
        <v>235</v>
      </c>
    </row>
    <row r="2" spans="1:14" ht="21" x14ac:dyDescent="0.35">
      <c r="A2" s="16" t="s">
        <v>0</v>
      </c>
    </row>
    <row r="3" spans="1:14" ht="14.25" customHeight="1" x14ac:dyDescent="0.25">
      <c r="A3"/>
      <c r="B3"/>
      <c r="C3"/>
      <c r="D3"/>
      <c r="E3"/>
      <c r="F3"/>
      <c r="G3" s="14"/>
      <c r="H3" s="14"/>
      <c r="I3" s="14"/>
      <c r="J3" s="14"/>
      <c r="K3" s="14"/>
      <c r="L3" s="14"/>
      <c r="M3" s="14"/>
      <c r="N3" s="14"/>
    </row>
    <row r="4" spans="1:14" ht="14.25" customHeight="1" x14ac:dyDescent="0.25">
      <c r="A4" s="103" t="s">
        <v>136</v>
      </c>
      <c r="B4" s="104"/>
      <c r="C4" s="104"/>
      <c r="D4" s="105"/>
      <c r="E4" s="105"/>
      <c r="F4" s="105"/>
      <c r="G4" s="105"/>
      <c r="H4" s="105"/>
      <c r="I4" s="105"/>
      <c r="J4" s="14"/>
      <c r="K4" s="14"/>
      <c r="L4" s="14"/>
      <c r="M4" s="14"/>
      <c r="N4" s="14"/>
    </row>
    <row r="5" spans="1:14" ht="14.25" customHeight="1" x14ac:dyDescent="0.25">
      <c r="A5" s="105" t="s">
        <v>137</v>
      </c>
      <c r="B5" s="104"/>
      <c r="C5" s="104"/>
      <c r="D5" s="105"/>
      <c r="E5" s="105"/>
      <c r="F5" s="105"/>
      <c r="G5" s="105"/>
      <c r="H5" s="105"/>
      <c r="I5" s="105"/>
      <c r="J5" s="14"/>
      <c r="K5" s="14"/>
      <c r="L5" s="14"/>
      <c r="M5" s="14"/>
      <c r="N5" s="14"/>
    </row>
    <row r="6" spans="1:14" ht="14.25" customHeight="1" x14ac:dyDescent="0.25"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14.25" customHeight="1" x14ac:dyDescent="0.25">
      <c r="A7" s="17" t="s">
        <v>138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 ht="14.25" customHeight="1" x14ac:dyDescent="0.25">
      <c r="A8" s="14" t="s">
        <v>112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4" ht="14.25" customHeight="1" x14ac:dyDescent="0.25">
      <c r="A9" s="14" t="s">
        <v>113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 ht="14.25" customHeight="1" x14ac:dyDescent="0.25">
      <c r="A10" s="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1:14" ht="14.25" customHeight="1" x14ac:dyDescent="0.25">
      <c r="A11" s="87" t="s">
        <v>114</v>
      </c>
      <c r="B11" s="88" t="s">
        <v>115</v>
      </c>
      <c r="C11" s="89" t="s">
        <v>116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1:14" ht="14.25" customHeight="1" x14ac:dyDescent="0.25">
      <c r="A12" s="90" t="s">
        <v>117</v>
      </c>
      <c r="B12" s="14" t="s">
        <v>118</v>
      </c>
      <c r="C12" s="91" t="s">
        <v>119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1:14" ht="14.25" customHeight="1" x14ac:dyDescent="0.25">
      <c r="A13" s="92" t="s">
        <v>120</v>
      </c>
      <c r="B13" s="93" t="s">
        <v>121</v>
      </c>
      <c r="C13" s="94" t="s">
        <v>122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4" spans="1:14" ht="14.25" customHeight="1" x14ac:dyDescent="0.25">
      <c r="A14" s="92" t="s">
        <v>123</v>
      </c>
      <c r="B14" s="93" t="s">
        <v>121</v>
      </c>
      <c r="C14" s="94" t="s">
        <v>122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spans="1:14" ht="14.25" customHeight="1" x14ac:dyDescent="0.25">
      <c r="A15" s="92" t="s">
        <v>124</v>
      </c>
      <c r="B15" s="93" t="s">
        <v>121</v>
      </c>
      <c r="C15" s="94" t="s">
        <v>122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4" ht="14.25" customHeight="1" x14ac:dyDescent="0.25">
      <c r="A16" s="92" t="s">
        <v>125</v>
      </c>
      <c r="B16" s="93" t="s">
        <v>121</v>
      </c>
      <c r="C16" s="94" t="s">
        <v>122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4" ht="14.25" customHeight="1" x14ac:dyDescent="0.25">
      <c r="A17" s="92" t="s">
        <v>126</v>
      </c>
      <c r="B17" s="93" t="s">
        <v>121</v>
      </c>
      <c r="C17" s="94" t="s">
        <v>122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4" ht="14.25" customHeight="1" x14ac:dyDescent="0.25">
      <c r="A18" s="95" t="s">
        <v>127</v>
      </c>
      <c r="B18" s="96" t="s">
        <v>128</v>
      </c>
      <c r="C18" s="97" t="s">
        <v>129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spans="1:14" ht="14.25" customHeight="1" x14ac:dyDescent="0.25">
      <c r="A19" s="95" t="s">
        <v>130</v>
      </c>
      <c r="B19" s="96" t="s">
        <v>128</v>
      </c>
      <c r="C19" s="97" t="s">
        <v>129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14" ht="14.25" customHeight="1" x14ac:dyDescent="0.25">
      <c r="A20" s="95" t="s">
        <v>131</v>
      </c>
      <c r="B20" s="96" t="s">
        <v>128</v>
      </c>
      <c r="C20" s="97" t="s">
        <v>129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14" ht="14.25" customHeight="1" x14ac:dyDescent="0.25">
      <c r="A21" s="95" t="s">
        <v>132</v>
      </c>
      <c r="B21" s="96" t="s">
        <v>128</v>
      </c>
      <c r="C21" s="97" t="s">
        <v>129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4" ht="14.25" customHeight="1" x14ac:dyDescent="0.25">
      <c r="A22" s="95" t="s">
        <v>91</v>
      </c>
      <c r="B22" s="96" t="s">
        <v>128</v>
      </c>
      <c r="C22" s="97" t="s">
        <v>129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</row>
    <row r="23" spans="1:14" ht="14.25" customHeight="1" x14ac:dyDescent="0.25">
      <c r="A23" s="95" t="s">
        <v>139</v>
      </c>
      <c r="B23" s="96" t="s">
        <v>128</v>
      </c>
      <c r="C23" s="97" t="s">
        <v>129</v>
      </c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</row>
    <row r="24" spans="1:14" ht="14.25" customHeight="1" x14ac:dyDescent="0.25">
      <c r="A24" s="95" t="s">
        <v>140</v>
      </c>
      <c r="B24" s="96" t="s">
        <v>128</v>
      </c>
      <c r="C24" s="97" t="s">
        <v>129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spans="1:14" ht="14.25" customHeight="1" x14ac:dyDescent="0.25">
      <c r="A25" s="98" t="s">
        <v>133</v>
      </c>
      <c r="B25" s="99" t="s">
        <v>128</v>
      </c>
      <c r="C25" s="100" t="s">
        <v>129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</row>
    <row r="26" spans="1:14" ht="14.25" customHeight="1" x14ac:dyDescent="0.25">
      <c r="B26" s="14"/>
      <c r="C26" s="101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</row>
    <row r="27" spans="1:14" x14ac:dyDescent="0.25">
      <c r="A27" s="14"/>
    </row>
    <row r="28" spans="1:14" x14ac:dyDescent="0.25">
      <c r="A28" s="17" t="s">
        <v>1</v>
      </c>
    </row>
    <row r="29" spans="1:14" x14ac:dyDescent="0.25">
      <c r="A29" s="14" t="s">
        <v>2</v>
      </c>
    </row>
    <row r="30" spans="1:14" x14ac:dyDescent="0.25">
      <c r="A30" s="14" t="s">
        <v>141</v>
      </c>
    </row>
    <row r="31" spans="1:14" x14ac:dyDescent="0.25">
      <c r="A31" s="14"/>
    </row>
    <row r="32" spans="1:14" ht="130.69999999999999" customHeight="1" x14ac:dyDescent="0.25">
      <c r="A32" s="14"/>
    </row>
    <row r="33" spans="1:12" ht="38.25" customHeight="1" x14ac:dyDescent="0.25">
      <c r="A33" s="4"/>
    </row>
    <row r="34" spans="1:12" x14ac:dyDescent="0.25">
      <c r="A34" s="4"/>
    </row>
    <row r="35" spans="1:12" x14ac:dyDescent="0.25">
      <c r="A35" s="106" t="s">
        <v>142</v>
      </c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</row>
    <row r="36" spans="1:12" x14ac:dyDescent="0.25">
      <c r="A36" s="104" t="s">
        <v>143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</row>
    <row r="38" spans="1:12" x14ac:dyDescent="0.25">
      <c r="A38" s="15" t="s">
        <v>3</v>
      </c>
    </row>
    <row r="39" spans="1:12" x14ac:dyDescent="0.25">
      <c r="A39" s="1" t="s">
        <v>134</v>
      </c>
    </row>
    <row r="41" spans="1:12" x14ac:dyDescent="0.25">
      <c r="A41" s="17" t="s">
        <v>4</v>
      </c>
    </row>
    <row r="42" spans="1:12" x14ac:dyDescent="0.25">
      <c r="A42" s="14" t="s">
        <v>135</v>
      </c>
    </row>
    <row r="43" spans="1:12" x14ac:dyDescent="0.25">
      <c r="A43" s="102" t="s">
        <v>74</v>
      </c>
    </row>
    <row r="44" spans="1:12" x14ac:dyDescent="0.25">
      <c r="B44" s="4"/>
      <c r="C44" s="4"/>
      <c r="D44" s="4"/>
      <c r="E44" s="4"/>
      <c r="F44" s="4"/>
      <c r="G44" s="4"/>
    </row>
    <row r="45" spans="1:12" x14ac:dyDescent="0.25">
      <c r="A45" s="32"/>
      <c r="B45" s="4"/>
      <c r="C45" s="4"/>
      <c r="D45" s="4"/>
      <c r="E45" s="4"/>
      <c r="F45" s="4"/>
      <c r="G45" s="4"/>
    </row>
    <row r="46" spans="1:12" x14ac:dyDescent="0.25">
      <c r="B46" s="4"/>
      <c r="C46" s="4"/>
      <c r="D46" s="4"/>
      <c r="E46" s="4"/>
      <c r="F46" s="4"/>
      <c r="G46" s="4"/>
    </row>
    <row r="47" spans="1:12" x14ac:dyDescent="0.25">
      <c r="A47" s="4"/>
      <c r="B47" s="4"/>
      <c r="C47" s="4"/>
      <c r="D47" s="4"/>
      <c r="E47" s="4"/>
      <c r="F47" s="4"/>
      <c r="G47" s="4"/>
    </row>
    <row r="48" spans="1:12" x14ac:dyDescent="0.25">
      <c r="A48" s="4"/>
      <c r="B48" s="4"/>
      <c r="C48" s="4"/>
      <c r="D48" s="4"/>
      <c r="E48" s="4"/>
      <c r="F48" s="4"/>
      <c r="G48" s="4"/>
    </row>
    <row r="49" spans="1:7" x14ac:dyDescent="0.25">
      <c r="A49" s="4"/>
      <c r="B49" s="4"/>
      <c r="C49" s="4"/>
      <c r="D49" s="4"/>
      <c r="E49" s="4"/>
      <c r="F49" s="4"/>
      <c r="G49" s="4"/>
    </row>
    <row r="50" spans="1:7" x14ac:dyDescent="0.25">
      <c r="A50" s="4"/>
      <c r="B50" s="4"/>
      <c r="C50" s="4"/>
      <c r="D50" s="4"/>
      <c r="E50" s="4"/>
      <c r="F50" s="4"/>
      <c r="G50" s="4"/>
    </row>
    <row r="51" spans="1:7" x14ac:dyDescent="0.25">
      <c r="A51" s="4"/>
      <c r="B51" s="4"/>
      <c r="C51" s="4"/>
      <c r="D51" s="4"/>
      <c r="E51" s="4"/>
      <c r="F51" s="4"/>
      <c r="G51" s="4"/>
    </row>
    <row r="52" spans="1:7" x14ac:dyDescent="0.25">
      <c r="A52" s="4"/>
      <c r="B52" s="4"/>
      <c r="C52" s="4"/>
      <c r="D52" s="4"/>
      <c r="E52" s="4"/>
      <c r="F52" s="4"/>
      <c r="G52" s="4"/>
    </row>
    <row r="53" spans="1:7" x14ac:dyDescent="0.25">
      <c r="A53" s="4"/>
      <c r="B53" s="4"/>
      <c r="C53" s="4"/>
      <c r="D53" s="4"/>
      <c r="E53" s="4"/>
      <c r="F53" s="4"/>
      <c r="G53" s="4"/>
    </row>
    <row r="54" spans="1:7" x14ac:dyDescent="0.25">
      <c r="A54" s="4"/>
    </row>
  </sheetData>
  <sheetProtection selectLockedCells="1" selectUnlockedCells="1"/>
  <hyperlinks>
    <hyperlink ref="A43" r:id="rId1" display="https://www.mmr.cz/cs/microsites/uzemni-dimenze/map-kap/stratigicke_ramce_map . Na území hlavního města Prahy je SR MAP uveřejněn na webových stránkách městské části, resp. správního obvodu ORP. " xr:uid="{5F5A7E5D-4CCD-406D-A58A-ECF90DF636A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B31"/>
  <sheetViews>
    <sheetView topLeftCell="A7" zoomScale="80" zoomScaleNormal="80" workbookViewId="0">
      <selection activeCell="A18" sqref="A18:XFD21"/>
    </sheetView>
  </sheetViews>
  <sheetFormatPr defaultColWidth="9.28515625" defaultRowHeight="15" x14ac:dyDescent="0.25"/>
  <cols>
    <col min="1" max="1" width="7.28515625" style="1" customWidth="1"/>
    <col min="2" max="2" width="18.42578125" style="1" customWidth="1"/>
    <col min="3" max="3" width="14.7109375" style="24" customWidth="1"/>
    <col min="4" max="4" width="9.28515625" style="24"/>
    <col min="5" max="6" width="10" style="24" bestFit="1" customWidth="1"/>
    <col min="7" max="7" width="27" style="54" customWidth="1"/>
    <col min="8" max="9" width="12.85546875" style="24" customWidth="1"/>
    <col min="10" max="10" width="15.85546875" style="24" customWidth="1"/>
    <col min="11" max="11" width="39.42578125" style="1" customWidth="1"/>
    <col min="12" max="12" width="9.28515625" style="1"/>
    <col min="13" max="13" width="14" style="1" customWidth="1"/>
    <col min="14" max="15" width="9.28515625" style="24"/>
    <col min="16" max="16" width="13.7109375" style="24" customWidth="1"/>
    <col min="17" max="17" width="13.28515625" style="24" customWidth="1"/>
    <col min="18" max="18" width="11.85546875" style="24" customWidth="1"/>
    <col min="19" max="19" width="9.28515625" style="24"/>
    <col min="20" max="184" width="9.28515625" style="2"/>
    <col min="185" max="16384" width="9.28515625" style="1"/>
  </cols>
  <sheetData>
    <row r="1" spans="1:184" x14ac:dyDescent="0.25">
      <c r="A1" s="168" t="s">
        <v>235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</row>
    <row r="2" spans="1:184" ht="15.75" thickBot="1" x14ac:dyDescent="0.3"/>
    <row r="3" spans="1:184" ht="19.5" thickBot="1" x14ac:dyDescent="0.35">
      <c r="A3" s="169" t="s">
        <v>5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1"/>
      <c r="U3" s="1"/>
      <c r="V3" s="1"/>
      <c r="W3" s="1"/>
      <c r="X3" s="1"/>
      <c r="Y3" s="1"/>
      <c r="Z3" s="1"/>
      <c r="AA3" s="1"/>
      <c r="AB3" s="1"/>
    </row>
    <row r="4" spans="1:184" ht="27.2" customHeight="1" x14ac:dyDescent="0.25">
      <c r="A4" s="172" t="s">
        <v>6</v>
      </c>
      <c r="B4" s="174" t="s">
        <v>7</v>
      </c>
      <c r="C4" s="175"/>
      <c r="D4" s="175"/>
      <c r="E4" s="175"/>
      <c r="F4" s="176"/>
      <c r="G4" s="177" t="s">
        <v>8</v>
      </c>
      <c r="H4" s="181" t="s">
        <v>9</v>
      </c>
      <c r="I4" s="183" t="s">
        <v>73</v>
      </c>
      <c r="J4" s="172" t="s">
        <v>10</v>
      </c>
      <c r="K4" s="172" t="s">
        <v>11</v>
      </c>
      <c r="L4" s="179" t="s">
        <v>12</v>
      </c>
      <c r="M4" s="180"/>
      <c r="N4" s="194" t="s">
        <v>13</v>
      </c>
      <c r="O4" s="195"/>
      <c r="P4" s="196" t="s">
        <v>14</v>
      </c>
      <c r="Q4" s="197"/>
      <c r="R4" s="198" t="s">
        <v>15</v>
      </c>
      <c r="S4" s="199"/>
      <c r="U4" s="1"/>
      <c r="V4" s="1"/>
      <c r="W4" s="1"/>
      <c r="X4" s="1"/>
      <c r="Y4" s="1"/>
      <c r="Z4" s="1"/>
      <c r="AA4" s="1"/>
      <c r="AB4" s="1"/>
    </row>
    <row r="5" spans="1:184" ht="96" customHeight="1" thickBot="1" x14ac:dyDescent="0.3">
      <c r="A5" s="173"/>
      <c r="B5" s="50" t="s">
        <v>16</v>
      </c>
      <c r="C5" s="7" t="s">
        <v>17</v>
      </c>
      <c r="D5" s="7" t="s">
        <v>18</v>
      </c>
      <c r="E5" s="7" t="s">
        <v>19</v>
      </c>
      <c r="F5" s="8" t="s">
        <v>20</v>
      </c>
      <c r="G5" s="178"/>
      <c r="H5" s="182"/>
      <c r="I5" s="184"/>
      <c r="J5" s="173"/>
      <c r="K5" s="173"/>
      <c r="L5" s="11" t="s">
        <v>21</v>
      </c>
      <c r="M5" s="12" t="s">
        <v>22</v>
      </c>
      <c r="N5" s="48" t="s">
        <v>23</v>
      </c>
      <c r="O5" s="49" t="s">
        <v>24</v>
      </c>
      <c r="P5" s="107" t="s">
        <v>25</v>
      </c>
      <c r="Q5" s="108" t="s">
        <v>26</v>
      </c>
      <c r="R5" s="109" t="s">
        <v>27</v>
      </c>
      <c r="S5" s="110" t="s">
        <v>28</v>
      </c>
    </row>
    <row r="6" spans="1:184" s="37" customFormat="1" ht="54" customHeight="1" x14ac:dyDescent="0.25">
      <c r="A6" s="47">
        <v>1</v>
      </c>
      <c r="B6" s="37" t="s">
        <v>180</v>
      </c>
      <c r="C6" s="43" t="s">
        <v>181</v>
      </c>
      <c r="D6" s="44">
        <v>70189081</v>
      </c>
      <c r="E6" s="45">
        <v>107584531</v>
      </c>
      <c r="F6" s="44">
        <v>600096441</v>
      </c>
      <c r="G6" s="37" t="s">
        <v>182</v>
      </c>
      <c r="H6" s="36" t="s">
        <v>91</v>
      </c>
      <c r="I6" s="36" t="s">
        <v>92</v>
      </c>
      <c r="J6" s="44" t="s">
        <v>183</v>
      </c>
      <c r="K6" s="37" t="s">
        <v>187</v>
      </c>
      <c r="L6" s="39">
        <v>100000</v>
      </c>
      <c r="M6" s="67"/>
      <c r="N6" s="45">
        <v>2021</v>
      </c>
      <c r="O6" s="45">
        <v>2027</v>
      </c>
      <c r="P6" s="45"/>
      <c r="Q6" s="45"/>
      <c r="R6" s="45" t="s">
        <v>191</v>
      </c>
      <c r="S6" s="45" t="s">
        <v>93</v>
      </c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73"/>
      <c r="DZ6" s="73"/>
      <c r="EA6" s="73"/>
      <c r="EB6" s="73"/>
      <c r="EC6" s="73"/>
      <c r="ED6" s="73"/>
      <c r="EE6" s="73"/>
      <c r="EF6" s="73"/>
      <c r="EG6" s="73"/>
      <c r="EH6" s="73"/>
      <c r="EI6" s="73"/>
      <c r="EJ6" s="73"/>
      <c r="EK6" s="73"/>
      <c r="EL6" s="73"/>
      <c r="EM6" s="73"/>
      <c r="EN6" s="73"/>
      <c r="EO6" s="73"/>
      <c r="EP6" s="73"/>
      <c r="EQ6" s="73"/>
      <c r="ER6" s="73"/>
      <c r="ES6" s="73"/>
      <c r="ET6" s="73"/>
      <c r="EU6" s="73"/>
      <c r="EV6" s="73"/>
      <c r="EW6" s="73"/>
      <c r="EX6" s="73"/>
      <c r="EY6" s="73"/>
      <c r="EZ6" s="73"/>
      <c r="FA6" s="73"/>
      <c r="FB6" s="73"/>
      <c r="FC6" s="73"/>
      <c r="FD6" s="73"/>
      <c r="FE6" s="73"/>
      <c r="FF6" s="73"/>
      <c r="FG6" s="73"/>
      <c r="FH6" s="73"/>
      <c r="FI6" s="73"/>
      <c r="FJ6" s="73"/>
      <c r="FK6" s="73"/>
      <c r="FL6" s="73"/>
      <c r="FM6" s="73"/>
      <c r="FN6" s="73"/>
      <c r="FO6" s="73"/>
      <c r="FP6" s="73"/>
      <c r="FQ6" s="73"/>
      <c r="FR6" s="73"/>
      <c r="FS6" s="73"/>
      <c r="FT6" s="73"/>
      <c r="FU6" s="73"/>
      <c r="FV6" s="73"/>
      <c r="FW6" s="73"/>
      <c r="FX6" s="73"/>
      <c r="FY6" s="73"/>
      <c r="FZ6" s="73"/>
      <c r="GA6" s="73"/>
      <c r="GB6" s="73"/>
    </row>
    <row r="7" spans="1:184" s="37" customFormat="1" ht="48" x14ac:dyDescent="0.25">
      <c r="A7" s="45">
        <v>2</v>
      </c>
      <c r="B7" s="37" t="s">
        <v>180</v>
      </c>
      <c r="C7" s="43" t="s">
        <v>181</v>
      </c>
      <c r="D7" s="44">
        <v>70189081</v>
      </c>
      <c r="E7" s="45">
        <v>107584531</v>
      </c>
      <c r="F7" s="44">
        <v>600096441</v>
      </c>
      <c r="G7" s="37" t="s">
        <v>184</v>
      </c>
      <c r="H7" s="36" t="s">
        <v>91</v>
      </c>
      <c r="I7" s="36" t="s">
        <v>92</v>
      </c>
      <c r="J7" s="44" t="s">
        <v>183</v>
      </c>
      <c r="K7" s="37" t="s">
        <v>188</v>
      </c>
      <c r="L7" s="39">
        <v>150000</v>
      </c>
      <c r="M7" s="67"/>
      <c r="N7" s="45">
        <v>2021</v>
      </c>
      <c r="O7" s="45">
        <v>2027</v>
      </c>
      <c r="P7" s="45"/>
      <c r="Q7" s="45"/>
      <c r="R7" s="45" t="s">
        <v>191</v>
      </c>
      <c r="S7" s="45" t="s">
        <v>93</v>
      </c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  <c r="ED7" s="73"/>
      <c r="EE7" s="73"/>
      <c r="EF7" s="73"/>
      <c r="EG7" s="73"/>
      <c r="EH7" s="73"/>
      <c r="EI7" s="73"/>
      <c r="EJ7" s="73"/>
      <c r="EK7" s="73"/>
      <c r="EL7" s="73"/>
      <c r="EM7" s="73"/>
      <c r="EN7" s="73"/>
      <c r="EO7" s="73"/>
      <c r="EP7" s="73"/>
      <c r="EQ7" s="73"/>
      <c r="ER7" s="73"/>
      <c r="ES7" s="73"/>
      <c r="ET7" s="73"/>
      <c r="EU7" s="73"/>
      <c r="EV7" s="73"/>
      <c r="EW7" s="73"/>
      <c r="EX7" s="73"/>
      <c r="EY7" s="73"/>
      <c r="EZ7" s="73"/>
      <c r="FA7" s="73"/>
      <c r="FB7" s="73"/>
      <c r="FC7" s="73"/>
      <c r="FD7" s="73"/>
      <c r="FE7" s="73"/>
      <c r="FF7" s="73"/>
      <c r="FG7" s="73"/>
      <c r="FH7" s="73"/>
      <c r="FI7" s="73"/>
      <c r="FJ7" s="73"/>
      <c r="FK7" s="73"/>
      <c r="FL7" s="73"/>
      <c r="FM7" s="73"/>
      <c r="FN7" s="73"/>
      <c r="FO7" s="73"/>
      <c r="FP7" s="73"/>
      <c r="FQ7" s="73"/>
      <c r="FR7" s="73"/>
      <c r="FS7" s="73"/>
      <c r="FT7" s="73"/>
      <c r="FU7" s="73"/>
      <c r="FV7" s="73"/>
      <c r="FW7" s="73"/>
      <c r="FX7" s="73"/>
      <c r="FY7" s="73"/>
      <c r="FZ7" s="73"/>
      <c r="GA7" s="73"/>
      <c r="GB7" s="73"/>
    </row>
    <row r="8" spans="1:184" s="37" customFormat="1" ht="48" x14ac:dyDescent="0.25">
      <c r="A8" s="45">
        <v>3</v>
      </c>
      <c r="B8" s="37" t="s">
        <v>180</v>
      </c>
      <c r="C8" s="43" t="s">
        <v>181</v>
      </c>
      <c r="D8" s="44">
        <v>70189081</v>
      </c>
      <c r="E8" s="45">
        <v>107584531</v>
      </c>
      <c r="F8" s="44">
        <v>600096441</v>
      </c>
      <c r="G8" s="79" t="s">
        <v>185</v>
      </c>
      <c r="H8" s="36" t="s">
        <v>91</v>
      </c>
      <c r="I8" s="36" t="s">
        <v>92</v>
      </c>
      <c r="J8" s="44" t="s">
        <v>183</v>
      </c>
      <c r="K8" s="37" t="s">
        <v>189</v>
      </c>
      <c r="L8" s="39">
        <v>500000</v>
      </c>
      <c r="M8" s="67"/>
      <c r="N8" s="45">
        <v>2021</v>
      </c>
      <c r="O8" s="45">
        <v>2027</v>
      </c>
      <c r="P8" s="45"/>
      <c r="Q8" s="45"/>
      <c r="R8" s="45" t="s">
        <v>191</v>
      </c>
      <c r="S8" s="45" t="s">
        <v>93</v>
      </c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3"/>
      <c r="ED8" s="73"/>
      <c r="EE8" s="73"/>
      <c r="EF8" s="73"/>
      <c r="EG8" s="73"/>
      <c r="EH8" s="73"/>
      <c r="EI8" s="73"/>
      <c r="EJ8" s="73"/>
      <c r="EK8" s="73"/>
      <c r="EL8" s="73"/>
      <c r="EM8" s="73"/>
      <c r="EN8" s="73"/>
      <c r="EO8" s="73"/>
      <c r="EP8" s="73"/>
      <c r="EQ8" s="73"/>
      <c r="ER8" s="73"/>
      <c r="ES8" s="73"/>
      <c r="ET8" s="73"/>
      <c r="EU8" s="73"/>
      <c r="EV8" s="73"/>
      <c r="EW8" s="73"/>
      <c r="EX8" s="73"/>
      <c r="EY8" s="73"/>
      <c r="EZ8" s="73"/>
      <c r="FA8" s="73"/>
      <c r="FB8" s="73"/>
      <c r="FC8" s="73"/>
      <c r="FD8" s="73"/>
      <c r="FE8" s="73"/>
      <c r="FF8" s="73"/>
      <c r="FG8" s="73"/>
      <c r="FH8" s="73"/>
      <c r="FI8" s="73"/>
      <c r="FJ8" s="73"/>
      <c r="FK8" s="73"/>
      <c r="FL8" s="73"/>
      <c r="FM8" s="73"/>
      <c r="FN8" s="73"/>
      <c r="FO8" s="73"/>
      <c r="FP8" s="73"/>
      <c r="FQ8" s="73"/>
      <c r="FR8" s="73"/>
      <c r="FS8" s="73"/>
      <c r="FT8" s="73"/>
      <c r="FU8" s="73"/>
      <c r="FV8" s="73"/>
      <c r="FW8" s="73"/>
      <c r="FX8" s="73"/>
      <c r="FY8" s="73"/>
      <c r="FZ8" s="73"/>
      <c r="GA8" s="73"/>
      <c r="GB8" s="73"/>
    </row>
    <row r="9" spans="1:184" s="37" customFormat="1" ht="48" x14ac:dyDescent="0.25">
      <c r="A9" s="45">
        <v>4</v>
      </c>
      <c r="B9" s="37" t="s">
        <v>180</v>
      </c>
      <c r="C9" s="43" t="s">
        <v>181</v>
      </c>
      <c r="D9" s="44">
        <v>70189081</v>
      </c>
      <c r="E9" s="45">
        <v>107584531</v>
      </c>
      <c r="F9" s="44">
        <v>600096441</v>
      </c>
      <c r="G9" s="37" t="s">
        <v>186</v>
      </c>
      <c r="H9" s="36" t="s">
        <v>91</v>
      </c>
      <c r="I9" s="36" t="s">
        <v>92</v>
      </c>
      <c r="J9" s="44" t="s">
        <v>183</v>
      </c>
      <c r="K9" s="37" t="s">
        <v>190</v>
      </c>
      <c r="L9" s="39">
        <v>750000</v>
      </c>
      <c r="M9" s="67"/>
      <c r="N9" s="45">
        <v>2021</v>
      </c>
      <c r="O9" s="45">
        <v>2027</v>
      </c>
      <c r="P9" s="45"/>
      <c r="Q9" s="45"/>
      <c r="R9" s="45" t="s">
        <v>191</v>
      </c>
      <c r="S9" s="45" t="s">
        <v>93</v>
      </c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E9" s="73"/>
      <c r="DF9" s="73"/>
      <c r="DG9" s="73"/>
      <c r="DH9" s="73"/>
      <c r="DI9" s="73"/>
      <c r="DJ9" s="73"/>
      <c r="DK9" s="73"/>
      <c r="DL9" s="73"/>
      <c r="DM9" s="73"/>
      <c r="DN9" s="73"/>
      <c r="DO9" s="73"/>
      <c r="DP9" s="73"/>
      <c r="DQ9" s="73"/>
      <c r="DR9" s="73"/>
      <c r="DS9" s="73"/>
      <c r="DT9" s="73"/>
      <c r="DU9" s="73"/>
      <c r="DV9" s="73"/>
      <c r="DW9" s="73"/>
      <c r="DX9" s="73"/>
      <c r="DY9" s="73"/>
      <c r="DZ9" s="73"/>
      <c r="EA9" s="73"/>
      <c r="EB9" s="73"/>
      <c r="EC9" s="73"/>
      <c r="ED9" s="73"/>
      <c r="EE9" s="73"/>
      <c r="EF9" s="73"/>
      <c r="EG9" s="73"/>
      <c r="EH9" s="73"/>
      <c r="EI9" s="73"/>
      <c r="EJ9" s="73"/>
      <c r="EK9" s="73"/>
      <c r="EL9" s="73"/>
      <c r="EM9" s="73"/>
      <c r="EN9" s="73"/>
      <c r="EO9" s="73"/>
      <c r="EP9" s="73"/>
      <c r="EQ9" s="73"/>
      <c r="ER9" s="73"/>
      <c r="ES9" s="73"/>
      <c r="ET9" s="73"/>
      <c r="EU9" s="73"/>
      <c r="EV9" s="73"/>
      <c r="EW9" s="73"/>
      <c r="EX9" s="73"/>
      <c r="EY9" s="73"/>
      <c r="EZ9" s="73"/>
      <c r="FA9" s="73"/>
      <c r="FB9" s="73"/>
      <c r="FC9" s="73"/>
      <c r="FD9" s="73"/>
      <c r="FE9" s="73"/>
      <c r="FF9" s="73"/>
      <c r="FG9" s="73"/>
      <c r="FH9" s="73"/>
      <c r="FI9" s="73"/>
      <c r="FJ9" s="73"/>
      <c r="FK9" s="73"/>
      <c r="FL9" s="73"/>
      <c r="FM9" s="73"/>
      <c r="FN9" s="73"/>
      <c r="FO9" s="73"/>
      <c r="FP9" s="73"/>
      <c r="FQ9" s="73"/>
      <c r="FR9" s="73"/>
      <c r="FS9" s="73"/>
      <c r="FT9" s="73"/>
      <c r="FU9" s="73"/>
      <c r="FV9" s="73"/>
      <c r="FW9" s="73"/>
      <c r="FX9" s="73"/>
      <c r="FY9" s="73"/>
      <c r="FZ9" s="73"/>
      <c r="GA9" s="73"/>
      <c r="GB9" s="73"/>
    </row>
    <row r="10" spans="1:184" s="37" customFormat="1" ht="37.9" customHeight="1" x14ac:dyDescent="0.25">
      <c r="A10" s="45">
        <v>5</v>
      </c>
      <c r="B10" s="37" t="s">
        <v>199</v>
      </c>
      <c r="C10" s="79" t="s">
        <v>200</v>
      </c>
      <c r="D10" s="44">
        <v>60158859</v>
      </c>
      <c r="E10" s="44">
        <v>107584891</v>
      </c>
      <c r="F10" s="44">
        <v>600096530</v>
      </c>
      <c r="G10" s="34" t="s">
        <v>217</v>
      </c>
      <c r="H10" s="36" t="s">
        <v>91</v>
      </c>
      <c r="I10" s="36" t="s">
        <v>92</v>
      </c>
      <c r="J10" s="45" t="s">
        <v>203</v>
      </c>
      <c r="K10" s="37" t="s">
        <v>242</v>
      </c>
      <c r="L10" s="35">
        <v>8000000</v>
      </c>
      <c r="M10" s="64">
        <f t="shared" ref="M10" si="0">L10*0.85</f>
        <v>6800000</v>
      </c>
      <c r="N10" s="45">
        <v>2021</v>
      </c>
      <c r="O10" s="45">
        <v>2027</v>
      </c>
      <c r="P10" s="45" t="s">
        <v>94</v>
      </c>
      <c r="Q10" s="45"/>
      <c r="R10" s="45" t="s">
        <v>207</v>
      </c>
      <c r="S10" s="45" t="s">
        <v>93</v>
      </c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73"/>
      <c r="DZ10" s="73"/>
      <c r="EA10" s="73"/>
      <c r="EB10" s="73"/>
      <c r="EC10" s="73"/>
      <c r="ED10" s="73"/>
      <c r="EE10" s="73"/>
      <c r="EF10" s="73"/>
      <c r="EG10" s="73"/>
      <c r="EH10" s="73"/>
      <c r="EI10" s="73"/>
      <c r="EJ10" s="73"/>
      <c r="EK10" s="73"/>
      <c r="EL10" s="73"/>
      <c r="EM10" s="73"/>
      <c r="EN10" s="73"/>
      <c r="EO10" s="73"/>
      <c r="EP10" s="73"/>
      <c r="EQ10" s="73"/>
      <c r="ER10" s="73"/>
      <c r="ES10" s="73"/>
      <c r="ET10" s="73"/>
      <c r="EU10" s="73"/>
      <c r="EV10" s="73"/>
      <c r="EW10" s="73"/>
      <c r="EX10" s="73"/>
      <c r="EY10" s="73"/>
      <c r="EZ10" s="73"/>
      <c r="FA10" s="73"/>
      <c r="FB10" s="73"/>
      <c r="FC10" s="73"/>
      <c r="FD10" s="73"/>
      <c r="FE10" s="73"/>
      <c r="FF10" s="73"/>
      <c r="FG10" s="73"/>
      <c r="FH10" s="73"/>
      <c r="FI10" s="73"/>
      <c r="FJ10" s="73"/>
      <c r="FK10" s="73"/>
      <c r="FL10" s="73"/>
      <c r="FM10" s="73"/>
      <c r="FN10" s="73"/>
      <c r="FO10" s="73"/>
      <c r="FP10" s="73"/>
      <c r="FQ10" s="73"/>
      <c r="FR10" s="73"/>
      <c r="FS10" s="73"/>
      <c r="FT10" s="73"/>
      <c r="FU10" s="73"/>
      <c r="FV10" s="73"/>
      <c r="FW10" s="73"/>
      <c r="FX10" s="73"/>
      <c r="FY10" s="73"/>
      <c r="FZ10" s="73"/>
      <c r="GA10" s="73"/>
      <c r="GB10" s="73"/>
    </row>
    <row r="11" spans="1:184" s="37" customFormat="1" ht="36" x14ac:dyDescent="0.25">
      <c r="A11" s="45">
        <v>6</v>
      </c>
      <c r="B11" s="37" t="s">
        <v>199</v>
      </c>
      <c r="C11" s="79" t="s">
        <v>200</v>
      </c>
      <c r="D11" s="44">
        <v>60158859</v>
      </c>
      <c r="E11" s="44">
        <v>107584891</v>
      </c>
      <c r="F11" s="44">
        <v>600096530</v>
      </c>
      <c r="G11" s="37" t="s">
        <v>219</v>
      </c>
      <c r="H11" s="36" t="s">
        <v>91</v>
      </c>
      <c r="I11" s="36" t="s">
        <v>92</v>
      </c>
      <c r="J11" s="45" t="s">
        <v>203</v>
      </c>
      <c r="K11" s="37" t="s">
        <v>243</v>
      </c>
      <c r="L11" s="153">
        <v>2000000</v>
      </c>
      <c r="N11" s="45">
        <v>2021</v>
      </c>
      <c r="O11" s="45">
        <v>2027</v>
      </c>
      <c r="R11" s="45" t="s">
        <v>218</v>
      </c>
      <c r="S11" s="45" t="s">
        <v>93</v>
      </c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B11" s="73"/>
      <c r="EC11" s="73"/>
      <c r="ED11" s="73"/>
      <c r="EE11" s="73"/>
      <c r="EF11" s="73"/>
      <c r="EG11" s="73"/>
      <c r="EH11" s="73"/>
      <c r="EI11" s="73"/>
      <c r="EJ11" s="73"/>
      <c r="EK11" s="73"/>
      <c r="EL11" s="73"/>
      <c r="EM11" s="73"/>
      <c r="EN11" s="73"/>
      <c r="EO11" s="73"/>
      <c r="EP11" s="73"/>
      <c r="EQ11" s="73"/>
      <c r="ER11" s="73"/>
      <c r="ES11" s="73"/>
      <c r="ET11" s="73"/>
      <c r="EU11" s="73"/>
      <c r="EV11" s="73"/>
      <c r="EW11" s="73"/>
      <c r="EX11" s="73"/>
      <c r="EY11" s="73"/>
      <c r="EZ11" s="73"/>
      <c r="FA11" s="73"/>
      <c r="FB11" s="73"/>
      <c r="FC11" s="73"/>
      <c r="FD11" s="73"/>
      <c r="FE11" s="73"/>
      <c r="FF11" s="73"/>
      <c r="FG11" s="73"/>
      <c r="FH11" s="73"/>
      <c r="FI11" s="73"/>
      <c r="FJ11" s="73"/>
      <c r="FK11" s="73"/>
      <c r="FL11" s="73"/>
      <c r="FM11" s="73"/>
      <c r="FN11" s="73"/>
      <c r="FO11" s="73"/>
      <c r="FP11" s="73"/>
      <c r="FQ11" s="73"/>
      <c r="FR11" s="73"/>
      <c r="FS11" s="73"/>
      <c r="FT11" s="73"/>
      <c r="FU11" s="73"/>
      <c r="FV11" s="73"/>
      <c r="FW11" s="73"/>
      <c r="FX11" s="73"/>
      <c r="FY11" s="73"/>
      <c r="FZ11" s="73"/>
      <c r="GA11" s="73"/>
      <c r="GB11" s="73"/>
    </row>
    <row r="12" spans="1:184" s="37" customFormat="1" ht="36" x14ac:dyDescent="0.25">
      <c r="A12" s="156">
        <v>7</v>
      </c>
      <c r="B12" s="157" t="s">
        <v>245</v>
      </c>
      <c r="C12" s="158" t="s">
        <v>236</v>
      </c>
      <c r="D12" s="158">
        <v>71006796</v>
      </c>
      <c r="E12" s="158">
        <v>107585103</v>
      </c>
      <c r="F12" s="158">
        <v>600095843</v>
      </c>
      <c r="G12" s="157" t="s">
        <v>239</v>
      </c>
      <c r="H12" s="159" t="s">
        <v>91</v>
      </c>
      <c r="I12" s="159" t="s">
        <v>92</v>
      </c>
      <c r="J12" s="158" t="s">
        <v>237</v>
      </c>
      <c r="K12" s="157" t="s">
        <v>240</v>
      </c>
      <c r="L12" s="160">
        <v>2000000</v>
      </c>
      <c r="M12" s="161"/>
      <c r="N12" s="159">
        <v>2022</v>
      </c>
      <c r="O12" s="159">
        <v>2027</v>
      </c>
      <c r="P12" s="159"/>
      <c r="Q12" s="159"/>
      <c r="R12" s="159" t="s">
        <v>238</v>
      </c>
      <c r="S12" s="159" t="s">
        <v>93</v>
      </c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  <c r="CW12" s="73"/>
      <c r="CX12" s="73"/>
      <c r="CY12" s="73"/>
      <c r="CZ12" s="73"/>
      <c r="DA12" s="73"/>
      <c r="DB12" s="73"/>
      <c r="DC12" s="73"/>
      <c r="DD12" s="73"/>
      <c r="DE12" s="73"/>
      <c r="DF12" s="73"/>
      <c r="DG12" s="73"/>
      <c r="DH12" s="73"/>
      <c r="DI12" s="73"/>
      <c r="DJ12" s="73"/>
      <c r="DK12" s="73"/>
      <c r="DL12" s="73"/>
      <c r="DM12" s="73"/>
      <c r="DN12" s="73"/>
      <c r="DO12" s="73"/>
      <c r="DP12" s="73"/>
      <c r="DQ12" s="73"/>
      <c r="DR12" s="73"/>
      <c r="DS12" s="73"/>
      <c r="DT12" s="73"/>
      <c r="DU12" s="73"/>
      <c r="DV12" s="73"/>
      <c r="DW12" s="73"/>
      <c r="DX12" s="73"/>
      <c r="DY12" s="73"/>
      <c r="DZ12" s="73"/>
      <c r="EA12" s="73"/>
      <c r="EB12" s="73"/>
      <c r="EC12" s="73"/>
      <c r="ED12" s="73"/>
      <c r="EE12" s="73"/>
      <c r="EF12" s="73"/>
      <c r="EG12" s="73"/>
      <c r="EH12" s="73"/>
      <c r="EI12" s="73"/>
      <c r="EJ12" s="73"/>
      <c r="EK12" s="73"/>
      <c r="EL12" s="73"/>
      <c r="EM12" s="73"/>
      <c r="EN12" s="73"/>
      <c r="EO12" s="73"/>
      <c r="EP12" s="73"/>
      <c r="EQ12" s="73"/>
      <c r="ER12" s="73"/>
      <c r="ES12" s="73"/>
      <c r="ET12" s="73"/>
      <c r="EU12" s="73"/>
      <c r="EV12" s="73"/>
      <c r="EW12" s="73"/>
      <c r="EX12" s="73"/>
      <c r="EY12" s="73"/>
      <c r="EZ12" s="73"/>
      <c r="FA12" s="73"/>
      <c r="FB12" s="73"/>
      <c r="FC12" s="73"/>
      <c r="FD12" s="73"/>
      <c r="FE12" s="73"/>
      <c r="FF12" s="73"/>
      <c r="FG12" s="73"/>
      <c r="FH12" s="73"/>
      <c r="FI12" s="73"/>
      <c r="FJ12" s="73"/>
      <c r="FK12" s="73"/>
      <c r="FL12" s="73"/>
      <c r="FM12" s="73"/>
      <c r="FN12" s="73"/>
      <c r="FO12" s="73"/>
      <c r="FP12" s="73"/>
      <c r="FQ12" s="73"/>
      <c r="FR12" s="73"/>
      <c r="FS12" s="73"/>
      <c r="FT12" s="73"/>
      <c r="FU12" s="73"/>
      <c r="FV12" s="73"/>
      <c r="FW12" s="73"/>
      <c r="FX12" s="73"/>
      <c r="FY12" s="73"/>
      <c r="FZ12" s="73"/>
      <c r="GA12" s="73"/>
      <c r="GB12" s="73"/>
    </row>
    <row r="13" spans="1:184" s="37" customFormat="1" ht="36" x14ac:dyDescent="0.25">
      <c r="A13" s="159">
        <v>8</v>
      </c>
      <c r="B13" s="157" t="s">
        <v>245</v>
      </c>
      <c r="C13" s="158" t="s">
        <v>236</v>
      </c>
      <c r="D13" s="158">
        <v>71006796</v>
      </c>
      <c r="E13" s="158">
        <v>107585103</v>
      </c>
      <c r="F13" s="158">
        <v>600095843</v>
      </c>
      <c r="G13" s="157" t="s">
        <v>244</v>
      </c>
      <c r="H13" s="159" t="s">
        <v>91</v>
      </c>
      <c r="I13" s="159" t="s">
        <v>92</v>
      </c>
      <c r="J13" s="158" t="s">
        <v>237</v>
      </c>
      <c r="K13" s="157" t="s">
        <v>241</v>
      </c>
      <c r="L13" s="162">
        <v>200000</v>
      </c>
      <c r="M13" s="157"/>
      <c r="N13" s="159">
        <v>2022</v>
      </c>
      <c r="O13" s="159">
        <v>2027</v>
      </c>
      <c r="P13" s="157"/>
      <c r="Q13" s="157"/>
      <c r="R13" s="159"/>
      <c r="S13" s="159" t="s">
        <v>93</v>
      </c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73"/>
      <c r="DR13" s="73"/>
      <c r="DS13" s="73"/>
      <c r="DT13" s="73"/>
      <c r="DU13" s="73"/>
      <c r="DV13" s="73"/>
      <c r="DW13" s="73"/>
      <c r="DX13" s="73"/>
      <c r="DY13" s="73"/>
      <c r="DZ13" s="73"/>
      <c r="EA13" s="73"/>
      <c r="EB13" s="73"/>
      <c r="EC13" s="73"/>
      <c r="ED13" s="73"/>
      <c r="EE13" s="73"/>
      <c r="EF13" s="73"/>
      <c r="EG13" s="73"/>
      <c r="EH13" s="73"/>
      <c r="EI13" s="73"/>
      <c r="EJ13" s="73"/>
      <c r="EK13" s="73"/>
      <c r="EL13" s="73"/>
      <c r="EM13" s="73"/>
      <c r="EN13" s="73"/>
      <c r="EO13" s="73"/>
      <c r="EP13" s="73"/>
      <c r="EQ13" s="73"/>
      <c r="ER13" s="73"/>
      <c r="ES13" s="73"/>
      <c r="ET13" s="73"/>
      <c r="EU13" s="73"/>
      <c r="EV13" s="73"/>
      <c r="EW13" s="73"/>
      <c r="EX13" s="73"/>
      <c r="EY13" s="73"/>
      <c r="EZ13" s="73"/>
      <c r="FA13" s="73"/>
      <c r="FB13" s="73"/>
      <c r="FC13" s="73"/>
      <c r="FD13" s="73"/>
      <c r="FE13" s="73"/>
      <c r="FF13" s="73"/>
      <c r="FG13" s="73"/>
      <c r="FH13" s="73"/>
      <c r="FI13" s="73"/>
      <c r="FJ13" s="73"/>
      <c r="FK13" s="73"/>
      <c r="FL13" s="73"/>
      <c r="FM13" s="73"/>
      <c r="FN13" s="73"/>
      <c r="FO13" s="73"/>
      <c r="FP13" s="73"/>
      <c r="FQ13" s="73"/>
      <c r="FR13" s="73"/>
      <c r="FS13" s="73"/>
      <c r="FT13" s="73"/>
      <c r="FU13" s="73"/>
      <c r="FV13" s="73"/>
      <c r="FW13" s="73"/>
      <c r="FX13" s="73"/>
      <c r="FY13" s="73"/>
      <c r="FZ13" s="73"/>
      <c r="GA13" s="73"/>
      <c r="GB13" s="73"/>
    </row>
    <row r="14" spans="1:184" s="37" customFormat="1" ht="48" x14ac:dyDescent="0.25">
      <c r="A14" s="156">
        <v>9</v>
      </c>
      <c r="B14" s="157" t="s">
        <v>245</v>
      </c>
      <c r="C14" s="158" t="s">
        <v>236</v>
      </c>
      <c r="D14" s="158">
        <v>71006796</v>
      </c>
      <c r="E14" s="158">
        <v>107585103</v>
      </c>
      <c r="F14" s="158">
        <v>600095843</v>
      </c>
      <c r="G14" s="157" t="s">
        <v>246</v>
      </c>
      <c r="H14" s="159" t="s">
        <v>91</v>
      </c>
      <c r="I14" s="159" t="s">
        <v>92</v>
      </c>
      <c r="J14" s="158" t="s">
        <v>237</v>
      </c>
      <c r="K14" s="157" t="s">
        <v>247</v>
      </c>
      <c r="L14" s="162">
        <v>1000000</v>
      </c>
      <c r="M14" s="164">
        <v>1000000</v>
      </c>
      <c r="N14" s="163">
        <v>45047</v>
      </c>
      <c r="O14" s="163">
        <v>45169</v>
      </c>
      <c r="P14" s="157"/>
      <c r="Q14" s="157"/>
      <c r="R14" s="159" t="s">
        <v>248</v>
      </c>
      <c r="S14" s="159" t="s">
        <v>93</v>
      </c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73"/>
      <c r="CY14" s="73"/>
      <c r="CZ14" s="73"/>
      <c r="DA14" s="73"/>
      <c r="DB14" s="73"/>
      <c r="DC14" s="73"/>
      <c r="DD14" s="73"/>
      <c r="DE14" s="73"/>
      <c r="DF14" s="73"/>
      <c r="DG14" s="73"/>
      <c r="DH14" s="73"/>
      <c r="DI14" s="73"/>
      <c r="DJ14" s="73"/>
      <c r="DK14" s="73"/>
      <c r="DL14" s="73"/>
      <c r="DM14" s="73"/>
      <c r="DN14" s="73"/>
      <c r="DO14" s="73"/>
      <c r="DP14" s="73"/>
      <c r="DQ14" s="73"/>
      <c r="DR14" s="73"/>
      <c r="DS14" s="73"/>
      <c r="DT14" s="73"/>
      <c r="DU14" s="73"/>
      <c r="DV14" s="73"/>
      <c r="DW14" s="73"/>
      <c r="DX14" s="73"/>
      <c r="DY14" s="73"/>
      <c r="DZ14" s="73"/>
      <c r="EA14" s="73"/>
      <c r="EB14" s="73"/>
      <c r="EC14" s="73"/>
      <c r="ED14" s="73"/>
      <c r="EE14" s="73"/>
      <c r="EF14" s="73"/>
      <c r="EG14" s="73"/>
      <c r="EH14" s="73"/>
      <c r="EI14" s="73"/>
      <c r="EJ14" s="73"/>
      <c r="EK14" s="73"/>
      <c r="EL14" s="73"/>
      <c r="EM14" s="73"/>
      <c r="EN14" s="73"/>
      <c r="EO14" s="73"/>
      <c r="EP14" s="73"/>
      <c r="EQ14" s="73"/>
      <c r="ER14" s="73"/>
      <c r="ES14" s="73"/>
      <c r="ET14" s="73"/>
      <c r="EU14" s="73"/>
      <c r="EV14" s="73"/>
      <c r="EW14" s="73"/>
      <c r="EX14" s="73"/>
      <c r="EY14" s="73"/>
      <c r="EZ14" s="73"/>
      <c r="FA14" s="73"/>
      <c r="FB14" s="73"/>
      <c r="FC14" s="73"/>
      <c r="FD14" s="73"/>
      <c r="FE14" s="73"/>
      <c r="FF14" s="73"/>
      <c r="FG14" s="73"/>
      <c r="FH14" s="73"/>
      <c r="FI14" s="73"/>
      <c r="FJ14" s="73"/>
      <c r="FK14" s="73"/>
      <c r="FL14" s="73"/>
      <c r="FM14" s="73"/>
      <c r="FN14" s="73"/>
      <c r="FO14" s="73"/>
      <c r="FP14" s="73"/>
      <c r="FQ14" s="73"/>
      <c r="FR14" s="73"/>
      <c r="FS14" s="73"/>
      <c r="FT14" s="73"/>
      <c r="FU14" s="73"/>
      <c r="FV14" s="73"/>
      <c r="FW14" s="73"/>
      <c r="FX14" s="73"/>
      <c r="FY14" s="73"/>
      <c r="FZ14" s="73"/>
      <c r="GA14" s="73"/>
      <c r="GB14" s="73"/>
    </row>
    <row r="15" spans="1:184" s="37" customFormat="1" ht="12" x14ac:dyDescent="0.25">
      <c r="A15" s="45" t="s">
        <v>29</v>
      </c>
      <c r="C15" s="45"/>
      <c r="D15" s="45"/>
      <c r="E15" s="45"/>
      <c r="F15" s="45"/>
      <c r="H15" s="45"/>
      <c r="I15" s="45"/>
      <c r="J15" s="45"/>
      <c r="N15" s="45"/>
      <c r="O15" s="45"/>
      <c r="P15" s="45"/>
      <c r="Q15" s="45"/>
      <c r="R15" s="45"/>
      <c r="S15" s="45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  <c r="BY15" s="73"/>
      <c r="BZ15" s="73"/>
      <c r="CA15" s="73"/>
      <c r="CB15" s="73"/>
      <c r="CC15" s="73"/>
      <c r="CD15" s="73"/>
      <c r="CE15" s="73"/>
      <c r="CF15" s="73"/>
      <c r="CG15" s="73"/>
      <c r="CH15" s="73"/>
      <c r="CI15" s="73"/>
      <c r="CJ15" s="73"/>
      <c r="CK15" s="73"/>
      <c r="CL15" s="73"/>
      <c r="CM15" s="73"/>
      <c r="CN15" s="73"/>
      <c r="CO15" s="73"/>
      <c r="CP15" s="73"/>
      <c r="CQ15" s="73"/>
      <c r="CR15" s="73"/>
      <c r="CS15" s="73"/>
      <c r="CT15" s="73"/>
      <c r="CU15" s="73"/>
      <c r="CV15" s="73"/>
      <c r="CW15" s="73"/>
      <c r="CX15" s="73"/>
      <c r="CY15" s="73"/>
      <c r="CZ15" s="73"/>
      <c r="DA15" s="73"/>
      <c r="DB15" s="73"/>
      <c r="DC15" s="73"/>
      <c r="DD15" s="73"/>
      <c r="DE15" s="73"/>
      <c r="DF15" s="73"/>
      <c r="DG15" s="73"/>
      <c r="DH15" s="73"/>
      <c r="DI15" s="73"/>
      <c r="DJ15" s="73"/>
      <c r="DK15" s="73"/>
      <c r="DL15" s="73"/>
      <c r="DM15" s="73"/>
      <c r="DN15" s="73"/>
      <c r="DO15" s="73"/>
      <c r="DP15" s="73"/>
      <c r="DQ15" s="73"/>
      <c r="DR15" s="73"/>
      <c r="DS15" s="73"/>
      <c r="DT15" s="73"/>
      <c r="DU15" s="73"/>
      <c r="DV15" s="73"/>
      <c r="DW15" s="73"/>
      <c r="DX15" s="73"/>
      <c r="DY15" s="73"/>
      <c r="DZ15" s="73"/>
      <c r="EA15" s="73"/>
      <c r="EB15" s="73"/>
      <c r="EC15" s="73"/>
      <c r="ED15" s="73"/>
      <c r="EE15" s="73"/>
      <c r="EF15" s="73"/>
      <c r="EG15" s="73"/>
      <c r="EH15" s="73"/>
      <c r="EI15" s="73"/>
      <c r="EJ15" s="73"/>
      <c r="EK15" s="73"/>
      <c r="EL15" s="73"/>
      <c r="EM15" s="73"/>
      <c r="EN15" s="73"/>
      <c r="EO15" s="73"/>
      <c r="EP15" s="73"/>
      <c r="EQ15" s="73"/>
      <c r="ER15" s="73"/>
      <c r="ES15" s="73"/>
      <c r="ET15" s="73"/>
      <c r="EU15" s="73"/>
      <c r="EV15" s="73"/>
      <c r="EW15" s="73"/>
      <c r="EX15" s="73"/>
      <c r="EY15" s="73"/>
      <c r="EZ15" s="73"/>
      <c r="FA15" s="73"/>
      <c r="FB15" s="73"/>
      <c r="FC15" s="73"/>
      <c r="FD15" s="73"/>
      <c r="FE15" s="73"/>
      <c r="FF15" s="73"/>
      <c r="FG15" s="73"/>
      <c r="FH15" s="73"/>
      <c r="FI15" s="73"/>
      <c r="FJ15" s="73"/>
      <c r="FK15" s="73"/>
      <c r="FL15" s="73"/>
      <c r="FM15" s="73"/>
      <c r="FN15" s="73"/>
      <c r="FO15" s="73"/>
      <c r="FP15" s="73"/>
      <c r="FQ15" s="73"/>
      <c r="FR15" s="73"/>
      <c r="FS15" s="73"/>
      <c r="FT15" s="73"/>
      <c r="FU15" s="73"/>
      <c r="FV15" s="73"/>
      <c r="FW15" s="73"/>
      <c r="FX15" s="73"/>
      <c r="FY15" s="73"/>
      <c r="FZ15" s="73"/>
      <c r="GA15" s="73"/>
      <c r="GB15" s="73"/>
    </row>
    <row r="18" spans="1:184" x14ac:dyDescent="0.25">
      <c r="A18" s="5"/>
    </row>
    <row r="23" spans="1:184" x14ac:dyDescent="0.25">
      <c r="A23" s="5" t="s">
        <v>30</v>
      </c>
    </row>
    <row r="24" spans="1:184" x14ac:dyDescent="0.25">
      <c r="A24" s="5" t="s">
        <v>31</v>
      </c>
      <c r="B24" s="5"/>
    </row>
    <row r="25" spans="1:184" x14ac:dyDescent="0.25">
      <c r="A25" s="5" t="s">
        <v>32</v>
      </c>
    </row>
    <row r="27" spans="1:184" x14ac:dyDescent="0.25">
      <c r="A27" s="1" t="s">
        <v>33</v>
      </c>
    </row>
    <row r="29" spans="1:184" s="18" customFormat="1" x14ac:dyDescent="0.25">
      <c r="A29" s="14" t="s">
        <v>34</v>
      </c>
      <c r="C29" s="33"/>
      <c r="D29" s="33"/>
      <c r="E29" s="33"/>
      <c r="F29" s="33"/>
      <c r="G29" s="55"/>
      <c r="H29" s="33"/>
      <c r="I29" s="33"/>
      <c r="J29" s="33"/>
      <c r="N29" s="33"/>
      <c r="O29" s="33"/>
      <c r="P29" s="33"/>
      <c r="Q29" s="33"/>
      <c r="R29" s="33"/>
      <c r="S29" s="33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4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74"/>
      <c r="CK29" s="74"/>
      <c r="CL29" s="74"/>
      <c r="CM29" s="74"/>
      <c r="CN29" s="74"/>
      <c r="CO29" s="74"/>
      <c r="CP29" s="74"/>
      <c r="CQ29" s="74"/>
      <c r="CR29" s="74"/>
      <c r="CS29" s="74"/>
      <c r="CT29" s="74"/>
      <c r="CU29" s="74"/>
      <c r="CV29" s="74"/>
      <c r="CW29" s="74"/>
      <c r="CX29" s="74"/>
      <c r="CY29" s="74"/>
      <c r="CZ29" s="74"/>
      <c r="DA29" s="74"/>
      <c r="DB29" s="74"/>
      <c r="DC29" s="74"/>
      <c r="DD29" s="74"/>
      <c r="DE29" s="74"/>
      <c r="DF29" s="74"/>
      <c r="DG29" s="74"/>
      <c r="DH29" s="74"/>
      <c r="DI29" s="74"/>
      <c r="DJ29" s="74"/>
      <c r="DK29" s="74"/>
      <c r="DL29" s="74"/>
      <c r="DM29" s="74"/>
      <c r="DN29" s="74"/>
      <c r="DO29" s="74"/>
      <c r="DP29" s="74"/>
      <c r="DQ29" s="74"/>
      <c r="DR29" s="74"/>
      <c r="DS29" s="74"/>
      <c r="DT29" s="74"/>
      <c r="DU29" s="74"/>
      <c r="DV29" s="74"/>
      <c r="DW29" s="74"/>
      <c r="DX29" s="74"/>
      <c r="DY29" s="74"/>
      <c r="DZ29" s="74"/>
      <c r="EA29" s="74"/>
      <c r="EB29" s="74"/>
      <c r="EC29" s="74"/>
      <c r="ED29" s="74"/>
      <c r="EE29" s="74"/>
      <c r="EF29" s="74"/>
      <c r="EG29" s="74"/>
      <c r="EH29" s="74"/>
      <c r="EI29" s="74"/>
      <c r="EJ29" s="74"/>
      <c r="EK29" s="74"/>
      <c r="EL29" s="74"/>
      <c r="EM29" s="74"/>
      <c r="EN29" s="74"/>
      <c r="EO29" s="74"/>
      <c r="EP29" s="74"/>
      <c r="EQ29" s="74"/>
      <c r="ER29" s="74"/>
      <c r="ES29" s="74"/>
      <c r="ET29" s="74"/>
      <c r="EU29" s="74"/>
      <c r="EV29" s="74"/>
      <c r="EW29" s="74"/>
      <c r="EX29" s="74"/>
      <c r="EY29" s="74"/>
      <c r="EZ29" s="74"/>
      <c r="FA29" s="74"/>
      <c r="FB29" s="74"/>
      <c r="FC29" s="74"/>
      <c r="FD29" s="74"/>
      <c r="FE29" s="74"/>
      <c r="FF29" s="74"/>
      <c r="FG29" s="74"/>
      <c r="FH29" s="74"/>
      <c r="FI29" s="74"/>
      <c r="FJ29" s="74"/>
      <c r="FK29" s="74"/>
      <c r="FL29" s="74"/>
      <c r="FM29" s="74"/>
      <c r="FN29" s="74"/>
      <c r="FO29" s="74"/>
      <c r="FP29" s="74"/>
      <c r="FQ29" s="74"/>
      <c r="FR29" s="74"/>
      <c r="FS29" s="74"/>
      <c r="FT29" s="74"/>
      <c r="FU29" s="74"/>
      <c r="FV29" s="74"/>
      <c r="FW29" s="74"/>
      <c r="FX29" s="74"/>
      <c r="FY29" s="74"/>
      <c r="FZ29" s="74"/>
      <c r="GA29" s="74"/>
      <c r="GB29" s="74"/>
    </row>
    <row r="31" spans="1:184" x14ac:dyDescent="0.25">
      <c r="A31" s="14" t="s">
        <v>35</v>
      </c>
    </row>
  </sheetData>
  <mergeCells count="13">
    <mergeCell ref="N4:O4"/>
    <mergeCell ref="P4:Q4"/>
    <mergeCell ref="R4:S4"/>
    <mergeCell ref="A1:S1"/>
    <mergeCell ref="A3:S3"/>
    <mergeCell ref="A4:A5"/>
    <mergeCell ref="B4:F4"/>
    <mergeCell ref="G4:G5"/>
    <mergeCell ref="J4:J5"/>
    <mergeCell ref="K4:K5"/>
    <mergeCell ref="L4:M4"/>
    <mergeCell ref="H4:H5"/>
    <mergeCell ref="I4:I5"/>
  </mergeCells>
  <pageMargins left="0.7" right="0.7" top="0.78740157499999996" bottom="0.78740157499999996" header="0.3" footer="0.3"/>
  <pageSetup paperSize="8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R67"/>
  <sheetViews>
    <sheetView topLeftCell="A25" zoomScale="80" zoomScaleNormal="80" workbookViewId="0">
      <selection activeCell="A35" sqref="A35:XFD39"/>
    </sheetView>
  </sheetViews>
  <sheetFormatPr defaultColWidth="9.28515625" defaultRowHeight="15" x14ac:dyDescent="0.25"/>
  <cols>
    <col min="1" max="1" width="6.5703125" style="1" customWidth="1"/>
    <col min="2" max="2" width="19" style="15" customWidth="1"/>
    <col min="3" max="3" width="13.7109375" style="82" customWidth="1"/>
    <col min="4" max="4" width="9.42578125" style="24" bestFit="1" customWidth="1"/>
    <col min="5" max="5" width="10" style="24" bestFit="1" customWidth="1"/>
    <col min="6" max="6" width="10.140625" style="24" bestFit="1" customWidth="1"/>
    <col min="7" max="7" width="23.85546875" style="15" customWidth="1"/>
    <col min="8" max="9" width="14.28515625" style="24" customWidth="1"/>
    <col min="10" max="10" width="16.140625" style="24" customWidth="1"/>
    <col min="11" max="11" width="29.28515625" style="1" customWidth="1"/>
    <col min="12" max="12" width="9.85546875" style="24" bestFit="1" customWidth="1"/>
    <col min="13" max="13" width="10.42578125" style="1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5" width="12.7109375" style="24" customWidth="1"/>
    <col min="26" max="26" width="10.28515625" style="24" customWidth="1"/>
    <col min="27" max="252" width="9.28515625" style="2"/>
    <col min="253" max="16384" width="9.28515625" style="1"/>
  </cols>
  <sheetData>
    <row r="1" spans="1:252" ht="18" customHeight="1" thickBot="1" x14ac:dyDescent="0.35">
      <c r="A1" s="200" t="s">
        <v>36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2"/>
      <c r="AB1" s="1"/>
      <c r="AC1" s="1"/>
      <c r="AD1" s="1"/>
      <c r="AE1" s="1"/>
      <c r="AF1" s="1"/>
      <c r="AG1" s="1"/>
      <c r="AH1" s="1"/>
      <c r="AI1" s="1"/>
    </row>
    <row r="2" spans="1:252" s="3" customFormat="1" ht="29.1" customHeight="1" thickBot="1" x14ac:dyDescent="0.3">
      <c r="A2" s="203" t="s">
        <v>6</v>
      </c>
      <c r="B2" s="242" t="s">
        <v>7</v>
      </c>
      <c r="C2" s="243"/>
      <c r="D2" s="243"/>
      <c r="E2" s="243"/>
      <c r="F2" s="244"/>
      <c r="G2" s="212" t="s">
        <v>8</v>
      </c>
      <c r="H2" s="249" t="s">
        <v>37</v>
      </c>
      <c r="I2" s="252" t="s">
        <v>73</v>
      </c>
      <c r="J2" s="215" t="s">
        <v>10</v>
      </c>
      <c r="K2" s="229" t="s">
        <v>11</v>
      </c>
      <c r="L2" s="245" t="s">
        <v>38</v>
      </c>
      <c r="M2" s="246"/>
      <c r="N2" s="247" t="s">
        <v>13</v>
      </c>
      <c r="O2" s="248"/>
      <c r="P2" s="224" t="s">
        <v>39</v>
      </c>
      <c r="Q2" s="225"/>
      <c r="R2" s="225"/>
      <c r="S2" s="225"/>
      <c r="T2" s="225"/>
      <c r="U2" s="225"/>
      <c r="V2" s="225"/>
      <c r="W2" s="226"/>
      <c r="X2" s="226"/>
      <c r="Y2" s="194" t="s">
        <v>15</v>
      </c>
      <c r="Z2" s="195"/>
      <c r="AA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8"/>
      <c r="DQ2" s="68"/>
      <c r="DR2" s="68"/>
      <c r="DS2" s="68"/>
      <c r="DT2" s="68"/>
      <c r="DU2" s="68"/>
      <c r="DV2" s="68"/>
      <c r="DW2" s="68"/>
      <c r="DX2" s="68"/>
      <c r="DY2" s="68"/>
      <c r="DZ2" s="68"/>
      <c r="EA2" s="68"/>
      <c r="EB2" s="68"/>
      <c r="EC2" s="68"/>
      <c r="ED2" s="68"/>
      <c r="EE2" s="68"/>
      <c r="EF2" s="68"/>
      <c r="EG2" s="68"/>
      <c r="EH2" s="68"/>
      <c r="EI2" s="68"/>
      <c r="EJ2" s="68"/>
      <c r="EK2" s="68"/>
      <c r="EL2" s="68"/>
      <c r="EM2" s="68"/>
      <c r="EN2" s="68"/>
      <c r="EO2" s="68"/>
      <c r="EP2" s="68"/>
      <c r="EQ2" s="68"/>
      <c r="ER2" s="68"/>
      <c r="ES2" s="68"/>
      <c r="ET2" s="68"/>
      <c r="EU2" s="68"/>
      <c r="EV2" s="68"/>
      <c r="EW2" s="68"/>
      <c r="EX2" s="68"/>
      <c r="EY2" s="68"/>
      <c r="EZ2" s="68"/>
      <c r="FA2" s="68"/>
      <c r="FB2" s="68"/>
      <c r="FC2" s="68"/>
      <c r="FD2" s="68"/>
      <c r="FE2" s="68"/>
      <c r="FF2" s="68"/>
      <c r="FG2" s="68"/>
      <c r="FH2" s="68"/>
      <c r="FI2" s="68"/>
      <c r="FJ2" s="68"/>
      <c r="FK2" s="68"/>
      <c r="FL2" s="68"/>
      <c r="FM2" s="68"/>
      <c r="FN2" s="68"/>
      <c r="FO2" s="68"/>
      <c r="FP2" s="68"/>
      <c r="FQ2" s="68"/>
      <c r="FR2" s="68"/>
      <c r="FS2" s="68"/>
      <c r="FT2" s="68"/>
      <c r="FU2" s="68"/>
      <c r="FV2" s="68"/>
      <c r="FW2" s="68"/>
      <c r="FX2" s="68"/>
      <c r="FY2" s="68"/>
      <c r="FZ2" s="68"/>
      <c r="GA2" s="68"/>
      <c r="GB2" s="68"/>
      <c r="GC2" s="68"/>
      <c r="GD2" s="68"/>
      <c r="GE2" s="68"/>
      <c r="GF2" s="68"/>
      <c r="GG2" s="68"/>
      <c r="GH2" s="68"/>
      <c r="GI2" s="68"/>
      <c r="GJ2" s="68"/>
      <c r="GK2" s="68"/>
      <c r="GL2" s="68"/>
      <c r="GM2" s="68"/>
      <c r="GN2" s="68"/>
      <c r="GO2" s="68"/>
      <c r="GP2" s="68"/>
      <c r="GQ2" s="68"/>
      <c r="GR2" s="68"/>
      <c r="GS2" s="68"/>
      <c r="GT2" s="68"/>
      <c r="GU2" s="68"/>
      <c r="GV2" s="68"/>
      <c r="GW2" s="68"/>
      <c r="GX2" s="68"/>
      <c r="GY2" s="68"/>
      <c r="GZ2" s="68"/>
      <c r="HA2" s="68"/>
      <c r="HB2" s="68"/>
      <c r="HC2" s="68"/>
      <c r="HD2" s="68"/>
      <c r="HE2" s="68"/>
      <c r="HF2" s="68"/>
      <c r="HG2" s="68"/>
      <c r="HH2" s="68"/>
      <c r="HI2" s="68"/>
      <c r="HJ2" s="68"/>
      <c r="HK2" s="68"/>
      <c r="HL2" s="68"/>
      <c r="HM2" s="68"/>
      <c r="HN2" s="68"/>
      <c r="HO2" s="68"/>
      <c r="HP2" s="68"/>
      <c r="HQ2" s="68"/>
      <c r="HR2" s="68"/>
      <c r="HS2" s="68"/>
      <c r="HT2" s="68"/>
      <c r="HU2" s="68"/>
      <c r="HV2" s="68"/>
      <c r="HW2" s="68"/>
      <c r="HX2" s="68"/>
      <c r="HY2" s="68"/>
      <c r="HZ2" s="68"/>
      <c r="IA2" s="68"/>
      <c r="IB2" s="68"/>
      <c r="IC2" s="68"/>
      <c r="ID2" s="68"/>
      <c r="IE2" s="68"/>
      <c r="IF2" s="68"/>
      <c r="IG2" s="68"/>
      <c r="IH2" s="68"/>
      <c r="II2" s="68"/>
      <c r="IJ2" s="68"/>
      <c r="IK2" s="68"/>
      <c r="IL2" s="68"/>
      <c r="IM2" s="68"/>
      <c r="IN2" s="68"/>
      <c r="IO2" s="68"/>
      <c r="IP2" s="68"/>
      <c r="IQ2" s="68"/>
      <c r="IR2" s="68"/>
    </row>
    <row r="3" spans="1:252" ht="14.85" customHeight="1" x14ac:dyDescent="0.25">
      <c r="A3" s="204"/>
      <c r="B3" s="212" t="s">
        <v>16</v>
      </c>
      <c r="C3" s="206" t="s">
        <v>17</v>
      </c>
      <c r="D3" s="208" t="s">
        <v>18</v>
      </c>
      <c r="E3" s="208" t="s">
        <v>19</v>
      </c>
      <c r="F3" s="210" t="s">
        <v>20</v>
      </c>
      <c r="G3" s="213"/>
      <c r="H3" s="250"/>
      <c r="I3" s="253"/>
      <c r="J3" s="216"/>
      <c r="K3" s="230"/>
      <c r="L3" s="236" t="s">
        <v>21</v>
      </c>
      <c r="M3" s="238" t="s">
        <v>40</v>
      </c>
      <c r="N3" s="240" t="s">
        <v>23</v>
      </c>
      <c r="O3" s="241" t="s">
        <v>24</v>
      </c>
      <c r="P3" s="227" t="s">
        <v>41</v>
      </c>
      <c r="Q3" s="228"/>
      <c r="R3" s="228"/>
      <c r="S3" s="229"/>
      <c r="T3" s="218" t="s">
        <v>42</v>
      </c>
      <c r="U3" s="220" t="s">
        <v>88</v>
      </c>
      <c r="V3" s="220" t="s">
        <v>89</v>
      </c>
      <c r="W3" s="218" t="s">
        <v>43</v>
      </c>
      <c r="X3" s="222" t="s">
        <v>75</v>
      </c>
      <c r="Y3" s="232" t="s">
        <v>27</v>
      </c>
      <c r="Z3" s="234" t="s">
        <v>28</v>
      </c>
      <c r="AB3" s="86"/>
    </row>
    <row r="4" spans="1:252" ht="66.75" customHeight="1" thickBot="1" x14ac:dyDescent="0.3">
      <c r="A4" s="205"/>
      <c r="B4" s="214"/>
      <c r="C4" s="207"/>
      <c r="D4" s="209"/>
      <c r="E4" s="209"/>
      <c r="F4" s="211"/>
      <c r="G4" s="214"/>
      <c r="H4" s="251"/>
      <c r="I4" s="254"/>
      <c r="J4" s="217"/>
      <c r="K4" s="231"/>
      <c r="L4" s="237"/>
      <c r="M4" s="239"/>
      <c r="N4" s="237"/>
      <c r="O4" s="239"/>
      <c r="P4" s="111" t="s">
        <v>67</v>
      </c>
      <c r="Q4" s="112" t="s">
        <v>44</v>
      </c>
      <c r="R4" s="112" t="s">
        <v>45</v>
      </c>
      <c r="S4" s="113" t="s">
        <v>46</v>
      </c>
      <c r="T4" s="219"/>
      <c r="U4" s="221"/>
      <c r="V4" s="221"/>
      <c r="W4" s="219"/>
      <c r="X4" s="223"/>
      <c r="Y4" s="233"/>
      <c r="Z4" s="235"/>
    </row>
    <row r="5" spans="1:252" s="43" customFormat="1" ht="48.75" customHeight="1" x14ac:dyDescent="0.25">
      <c r="A5" s="51">
        <v>1</v>
      </c>
      <c r="B5" s="46" t="s">
        <v>95</v>
      </c>
      <c r="C5" s="114" t="s">
        <v>106</v>
      </c>
      <c r="D5" s="115">
        <v>60158247</v>
      </c>
      <c r="E5" s="116" t="s">
        <v>110</v>
      </c>
      <c r="F5" s="115">
        <v>600096599</v>
      </c>
      <c r="G5" s="117" t="s">
        <v>144</v>
      </c>
      <c r="H5" s="118" t="s">
        <v>91</v>
      </c>
      <c r="I5" s="118" t="s">
        <v>92</v>
      </c>
      <c r="J5" s="119" t="s">
        <v>96</v>
      </c>
      <c r="K5" s="120" t="s">
        <v>145</v>
      </c>
      <c r="L5" s="121">
        <v>6000000</v>
      </c>
      <c r="M5" s="122">
        <f>PRODUCT(L5,0.85)</f>
        <v>5100000</v>
      </c>
      <c r="N5" s="115">
        <v>1.2021999999999999</v>
      </c>
      <c r="O5" s="115">
        <v>12.2027</v>
      </c>
      <c r="P5" s="123"/>
      <c r="Q5" s="124" t="s">
        <v>94</v>
      </c>
      <c r="R5" s="124" t="s">
        <v>94</v>
      </c>
      <c r="S5" s="123"/>
      <c r="T5" s="123"/>
      <c r="U5" s="123"/>
      <c r="V5" s="124" t="s">
        <v>94</v>
      </c>
      <c r="W5" s="123"/>
      <c r="X5" s="123"/>
      <c r="Y5" s="124" t="s">
        <v>146</v>
      </c>
      <c r="Z5" s="124" t="s">
        <v>93</v>
      </c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53"/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</row>
    <row r="6" spans="1:252" s="43" customFormat="1" ht="78.75" customHeight="1" x14ac:dyDescent="0.25">
      <c r="A6" s="36">
        <v>2</v>
      </c>
      <c r="B6" s="46" t="s">
        <v>97</v>
      </c>
      <c r="C6" s="125" t="s">
        <v>107</v>
      </c>
      <c r="D6" s="125">
        <v>60158841</v>
      </c>
      <c r="E6" s="125">
        <v>60158841</v>
      </c>
      <c r="F6" s="126">
        <v>600096301</v>
      </c>
      <c r="G6" s="127" t="s">
        <v>148</v>
      </c>
      <c r="H6" s="51" t="s">
        <v>91</v>
      </c>
      <c r="I6" s="51" t="s">
        <v>92</v>
      </c>
      <c r="J6" s="126" t="s">
        <v>98</v>
      </c>
      <c r="K6" s="127" t="s">
        <v>149</v>
      </c>
      <c r="L6" s="128">
        <v>20000000</v>
      </c>
      <c r="M6" s="128">
        <f>0.85*L6</f>
        <v>17000000</v>
      </c>
      <c r="N6" s="51">
        <v>2023</v>
      </c>
      <c r="O6" s="51">
        <v>2027</v>
      </c>
      <c r="P6" s="51" t="s">
        <v>94</v>
      </c>
      <c r="Q6" s="51" t="s">
        <v>94</v>
      </c>
      <c r="R6" s="51" t="s">
        <v>94</v>
      </c>
      <c r="S6" s="51" t="s">
        <v>94</v>
      </c>
      <c r="T6" s="126"/>
      <c r="U6" s="126" t="s">
        <v>94</v>
      </c>
      <c r="V6" s="126"/>
      <c r="W6" s="126"/>
      <c r="X6" s="126" t="s">
        <v>94</v>
      </c>
      <c r="Y6" s="51" t="s">
        <v>150</v>
      </c>
      <c r="Z6" s="51" t="s">
        <v>147</v>
      </c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3"/>
      <c r="EO6" s="53"/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3"/>
      <c r="FF6" s="53"/>
      <c r="FG6" s="53"/>
      <c r="FH6" s="53"/>
      <c r="FI6" s="53"/>
      <c r="FJ6" s="53"/>
      <c r="FK6" s="53"/>
      <c r="FL6" s="53"/>
      <c r="FM6" s="53"/>
      <c r="FN6" s="53"/>
      <c r="FO6" s="53"/>
      <c r="FP6" s="53"/>
      <c r="FQ6" s="53"/>
      <c r="FR6" s="53"/>
      <c r="FS6" s="53"/>
      <c r="FT6" s="53"/>
      <c r="FU6" s="53"/>
      <c r="FV6" s="53"/>
      <c r="FW6" s="53"/>
      <c r="FX6" s="53"/>
      <c r="FY6" s="53"/>
      <c r="FZ6" s="53"/>
      <c r="GA6" s="53"/>
      <c r="GB6" s="53"/>
      <c r="GC6" s="53"/>
      <c r="GD6" s="53"/>
      <c r="GE6" s="53"/>
      <c r="GF6" s="53"/>
      <c r="GG6" s="53"/>
      <c r="GH6" s="53"/>
      <c r="GI6" s="53"/>
      <c r="GJ6" s="53"/>
      <c r="GK6" s="53"/>
      <c r="GL6" s="53"/>
      <c r="GM6" s="53"/>
      <c r="GN6" s="53"/>
      <c r="GO6" s="53"/>
      <c r="GP6" s="53"/>
      <c r="GQ6" s="53"/>
      <c r="GR6" s="53"/>
      <c r="GS6" s="53"/>
      <c r="GT6" s="53"/>
      <c r="GU6" s="53"/>
      <c r="GV6" s="53"/>
      <c r="GW6" s="53"/>
      <c r="GX6" s="53"/>
      <c r="GY6" s="53"/>
      <c r="GZ6" s="53"/>
      <c r="HA6" s="53"/>
      <c r="HB6" s="53"/>
      <c r="HC6" s="53"/>
      <c r="HD6" s="53"/>
      <c r="HE6" s="53"/>
      <c r="HF6" s="53"/>
      <c r="HG6" s="53"/>
      <c r="HH6" s="53"/>
      <c r="HI6" s="53"/>
      <c r="HJ6" s="53"/>
      <c r="HK6" s="53"/>
      <c r="HL6" s="53"/>
      <c r="HM6" s="53"/>
      <c r="HN6" s="53"/>
      <c r="HO6" s="53"/>
      <c r="HP6" s="53"/>
      <c r="HQ6" s="53"/>
      <c r="HR6" s="53"/>
      <c r="HS6" s="53"/>
      <c r="HT6" s="53"/>
      <c r="HU6" s="53"/>
      <c r="HV6" s="53"/>
      <c r="HW6" s="53"/>
      <c r="HX6" s="53"/>
      <c r="HY6" s="53"/>
      <c r="HZ6" s="53"/>
      <c r="IA6" s="53"/>
      <c r="IB6" s="53"/>
      <c r="IC6" s="53"/>
      <c r="ID6" s="53"/>
      <c r="IE6" s="53"/>
      <c r="IF6" s="53"/>
      <c r="IG6" s="53"/>
      <c r="IH6" s="53"/>
      <c r="II6" s="53"/>
      <c r="IJ6" s="53"/>
      <c r="IK6" s="53"/>
      <c r="IL6" s="53"/>
      <c r="IM6" s="53"/>
      <c r="IN6" s="53"/>
      <c r="IO6" s="53"/>
      <c r="IP6" s="53"/>
      <c r="IQ6" s="53"/>
      <c r="IR6" s="53"/>
    </row>
    <row r="7" spans="1:252" s="43" customFormat="1" ht="48.75" customHeight="1" x14ac:dyDescent="0.25">
      <c r="A7" s="36">
        <v>3</v>
      </c>
      <c r="B7" s="37" t="s">
        <v>97</v>
      </c>
      <c r="C7" s="45" t="s">
        <v>107</v>
      </c>
      <c r="D7" s="44">
        <v>60158841</v>
      </c>
      <c r="E7" s="62" t="s">
        <v>111</v>
      </c>
      <c r="F7" s="52">
        <v>600096301</v>
      </c>
      <c r="G7" s="129" t="s">
        <v>99</v>
      </c>
      <c r="H7" s="51" t="s">
        <v>91</v>
      </c>
      <c r="I7" s="51" t="s">
        <v>92</v>
      </c>
      <c r="J7" s="52" t="s">
        <v>98</v>
      </c>
      <c r="K7" s="130" t="s">
        <v>151</v>
      </c>
      <c r="L7" s="131">
        <v>5000000</v>
      </c>
      <c r="M7" s="64"/>
      <c r="N7" s="47">
        <v>2021</v>
      </c>
      <c r="O7" s="47">
        <v>2027</v>
      </c>
      <c r="P7" s="47"/>
      <c r="Q7" s="47"/>
      <c r="R7" s="47"/>
      <c r="S7" s="47"/>
      <c r="T7" s="56"/>
      <c r="U7" s="56"/>
      <c r="V7" s="56"/>
      <c r="W7" s="56"/>
      <c r="X7" s="126"/>
      <c r="Y7" s="47" t="s">
        <v>152</v>
      </c>
      <c r="Z7" s="47" t="s">
        <v>153</v>
      </c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53"/>
      <c r="DE7" s="53"/>
      <c r="DF7" s="53"/>
      <c r="DG7" s="53"/>
      <c r="DH7" s="53"/>
      <c r="DI7" s="53"/>
      <c r="DJ7" s="53"/>
      <c r="DK7" s="53"/>
      <c r="DL7" s="53"/>
      <c r="DM7" s="53"/>
      <c r="DN7" s="53"/>
      <c r="DO7" s="53"/>
      <c r="DP7" s="53"/>
      <c r="DQ7" s="53"/>
      <c r="DR7" s="53"/>
      <c r="DS7" s="53"/>
      <c r="DT7" s="53"/>
      <c r="DU7" s="53"/>
      <c r="DV7" s="53"/>
      <c r="DW7" s="53"/>
      <c r="DX7" s="53"/>
      <c r="DY7" s="53"/>
      <c r="DZ7" s="53"/>
      <c r="EA7" s="53"/>
      <c r="EB7" s="53"/>
      <c r="EC7" s="53"/>
      <c r="ED7" s="53"/>
      <c r="EE7" s="53"/>
      <c r="EF7" s="53"/>
      <c r="EG7" s="53"/>
      <c r="EH7" s="53"/>
      <c r="EI7" s="53"/>
      <c r="EJ7" s="53"/>
      <c r="EK7" s="53"/>
      <c r="EL7" s="53"/>
      <c r="EM7" s="53"/>
      <c r="EN7" s="53"/>
      <c r="EO7" s="53"/>
      <c r="EP7" s="53"/>
      <c r="EQ7" s="53"/>
      <c r="ER7" s="53"/>
      <c r="ES7" s="53"/>
      <c r="ET7" s="53"/>
      <c r="EU7" s="53"/>
      <c r="EV7" s="53"/>
      <c r="EW7" s="53"/>
      <c r="EX7" s="53"/>
      <c r="EY7" s="53"/>
      <c r="EZ7" s="53"/>
      <c r="FA7" s="53"/>
      <c r="FB7" s="53"/>
      <c r="FC7" s="53"/>
      <c r="FD7" s="53"/>
      <c r="FE7" s="53"/>
      <c r="FF7" s="53"/>
      <c r="FG7" s="53"/>
      <c r="FH7" s="53"/>
      <c r="FI7" s="53"/>
      <c r="FJ7" s="53"/>
      <c r="FK7" s="53"/>
      <c r="FL7" s="53"/>
      <c r="FM7" s="53"/>
      <c r="FN7" s="53"/>
      <c r="FO7" s="53"/>
      <c r="FP7" s="53"/>
      <c r="FQ7" s="53"/>
      <c r="FR7" s="53"/>
      <c r="FS7" s="53"/>
      <c r="FT7" s="53"/>
      <c r="FU7" s="53"/>
      <c r="FV7" s="53"/>
      <c r="FW7" s="53"/>
      <c r="FX7" s="53"/>
      <c r="FY7" s="53"/>
      <c r="FZ7" s="53"/>
      <c r="GA7" s="53"/>
      <c r="GB7" s="53"/>
      <c r="GC7" s="53"/>
      <c r="GD7" s="53"/>
      <c r="GE7" s="53"/>
      <c r="GF7" s="53"/>
      <c r="GG7" s="53"/>
      <c r="GH7" s="53"/>
      <c r="GI7" s="53"/>
      <c r="GJ7" s="53"/>
      <c r="GK7" s="53"/>
      <c r="GL7" s="53"/>
      <c r="GM7" s="53"/>
      <c r="GN7" s="53"/>
      <c r="GO7" s="53"/>
      <c r="GP7" s="53"/>
      <c r="GQ7" s="53"/>
      <c r="GR7" s="53"/>
      <c r="GS7" s="53"/>
      <c r="GT7" s="53"/>
      <c r="GU7" s="53"/>
      <c r="GV7" s="53"/>
      <c r="GW7" s="53"/>
      <c r="GX7" s="53"/>
      <c r="GY7" s="53"/>
      <c r="GZ7" s="53"/>
      <c r="HA7" s="53"/>
      <c r="HB7" s="53"/>
      <c r="HC7" s="53"/>
      <c r="HD7" s="53"/>
      <c r="HE7" s="53"/>
      <c r="HF7" s="53"/>
      <c r="HG7" s="53"/>
      <c r="HH7" s="53"/>
      <c r="HI7" s="53"/>
      <c r="HJ7" s="53"/>
      <c r="HK7" s="53"/>
      <c r="HL7" s="53"/>
      <c r="HM7" s="53"/>
      <c r="HN7" s="53"/>
      <c r="HO7" s="53"/>
      <c r="HP7" s="53"/>
      <c r="HQ7" s="53"/>
      <c r="HR7" s="53"/>
      <c r="HS7" s="53"/>
      <c r="HT7" s="53"/>
      <c r="HU7" s="53"/>
      <c r="HV7" s="53"/>
      <c r="HW7" s="53"/>
      <c r="HX7" s="53"/>
      <c r="HY7" s="53"/>
      <c r="HZ7" s="53"/>
      <c r="IA7" s="53"/>
      <c r="IB7" s="53"/>
      <c r="IC7" s="53"/>
      <c r="ID7" s="53"/>
      <c r="IE7" s="53"/>
      <c r="IF7" s="53"/>
      <c r="IG7" s="53"/>
      <c r="IH7" s="53"/>
      <c r="II7" s="53"/>
      <c r="IJ7" s="53"/>
      <c r="IK7" s="53"/>
      <c r="IL7" s="53"/>
      <c r="IM7" s="53"/>
      <c r="IN7" s="53"/>
      <c r="IO7" s="53"/>
      <c r="IP7" s="53"/>
      <c r="IQ7" s="53"/>
      <c r="IR7" s="53"/>
    </row>
    <row r="8" spans="1:252" s="43" customFormat="1" ht="92.25" customHeight="1" x14ac:dyDescent="0.25">
      <c r="A8" s="36">
        <v>4</v>
      </c>
      <c r="B8" s="37" t="s">
        <v>97</v>
      </c>
      <c r="C8" s="45" t="s">
        <v>107</v>
      </c>
      <c r="D8" s="44">
        <v>60158841</v>
      </c>
      <c r="E8" s="62" t="s">
        <v>111</v>
      </c>
      <c r="F8" s="44">
        <v>600096301</v>
      </c>
      <c r="G8" s="79" t="s">
        <v>100</v>
      </c>
      <c r="H8" s="36" t="s">
        <v>91</v>
      </c>
      <c r="I8" s="36" t="s">
        <v>92</v>
      </c>
      <c r="J8" s="44" t="s">
        <v>98</v>
      </c>
      <c r="K8" s="72" t="s">
        <v>154</v>
      </c>
      <c r="L8" s="60">
        <v>2000000</v>
      </c>
      <c r="M8" s="64"/>
      <c r="N8" s="45">
        <v>2021</v>
      </c>
      <c r="O8" s="45">
        <v>2027</v>
      </c>
      <c r="P8" s="45"/>
      <c r="Q8" s="45"/>
      <c r="R8" s="45"/>
      <c r="S8" s="45"/>
      <c r="T8" s="41"/>
      <c r="U8" s="41"/>
      <c r="V8" s="41"/>
      <c r="W8" s="41"/>
      <c r="X8" s="42"/>
      <c r="Y8" s="45" t="s">
        <v>150</v>
      </c>
      <c r="Z8" s="45" t="s">
        <v>93</v>
      </c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53"/>
      <c r="DE8" s="53"/>
      <c r="DF8" s="53"/>
      <c r="DG8" s="53"/>
      <c r="DH8" s="53"/>
      <c r="DI8" s="53"/>
      <c r="DJ8" s="53"/>
      <c r="DK8" s="53"/>
      <c r="DL8" s="53"/>
      <c r="DM8" s="53"/>
      <c r="DN8" s="53"/>
      <c r="DO8" s="53"/>
      <c r="DP8" s="53"/>
      <c r="DQ8" s="53"/>
      <c r="DR8" s="53"/>
      <c r="DS8" s="53"/>
      <c r="DT8" s="53"/>
      <c r="DU8" s="53"/>
      <c r="DV8" s="53"/>
      <c r="DW8" s="53"/>
      <c r="DX8" s="53"/>
      <c r="DY8" s="53"/>
      <c r="DZ8" s="53"/>
      <c r="EA8" s="53"/>
      <c r="EB8" s="53"/>
      <c r="EC8" s="53"/>
      <c r="ED8" s="53"/>
      <c r="EE8" s="53"/>
      <c r="EF8" s="53"/>
      <c r="EG8" s="53"/>
      <c r="EH8" s="53"/>
      <c r="EI8" s="53"/>
      <c r="EJ8" s="53"/>
      <c r="EK8" s="53"/>
      <c r="EL8" s="53"/>
      <c r="EM8" s="53"/>
      <c r="EN8" s="53"/>
      <c r="EO8" s="53"/>
      <c r="EP8" s="53"/>
      <c r="EQ8" s="53"/>
      <c r="ER8" s="53"/>
      <c r="ES8" s="53"/>
      <c r="ET8" s="53"/>
      <c r="EU8" s="53"/>
      <c r="EV8" s="53"/>
      <c r="EW8" s="53"/>
      <c r="EX8" s="53"/>
      <c r="EY8" s="53"/>
      <c r="EZ8" s="53"/>
      <c r="FA8" s="53"/>
      <c r="FB8" s="53"/>
      <c r="FC8" s="53"/>
      <c r="FD8" s="53"/>
      <c r="FE8" s="53"/>
      <c r="FF8" s="53"/>
      <c r="FG8" s="53"/>
      <c r="FH8" s="53"/>
      <c r="FI8" s="53"/>
      <c r="FJ8" s="53"/>
      <c r="FK8" s="53"/>
      <c r="FL8" s="53"/>
      <c r="FM8" s="53"/>
      <c r="FN8" s="53"/>
      <c r="FO8" s="53"/>
      <c r="FP8" s="53"/>
      <c r="FQ8" s="53"/>
      <c r="FR8" s="53"/>
      <c r="FS8" s="53"/>
      <c r="FT8" s="53"/>
      <c r="FU8" s="53"/>
      <c r="FV8" s="53"/>
      <c r="FW8" s="53"/>
      <c r="FX8" s="53"/>
      <c r="FY8" s="53"/>
      <c r="FZ8" s="53"/>
      <c r="GA8" s="53"/>
      <c r="GB8" s="53"/>
      <c r="GC8" s="53"/>
      <c r="GD8" s="53"/>
      <c r="GE8" s="53"/>
      <c r="GF8" s="53"/>
      <c r="GG8" s="53"/>
      <c r="GH8" s="53"/>
      <c r="GI8" s="53"/>
      <c r="GJ8" s="53"/>
      <c r="GK8" s="53"/>
      <c r="GL8" s="53"/>
      <c r="GM8" s="53"/>
      <c r="GN8" s="53"/>
      <c r="GO8" s="53"/>
      <c r="GP8" s="53"/>
      <c r="GQ8" s="53"/>
      <c r="GR8" s="53"/>
      <c r="GS8" s="53"/>
      <c r="GT8" s="53"/>
      <c r="GU8" s="53"/>
      <c r="GV8" s="53"/>
      <c r="GW8" s="53"/>
      <c r="GX8" s="53"/>
      <c r="GY8" s="53"/>
      <c r="GZ8" s="53"/>
      <c r="HA8" s="53"/>
      <c r="HB8" s="53"/>
      <c r="HC8" s="53"/>
      <c r="HD8" s="53"/>
      <c r="HE8" s="53"/>
      <c r="HF8" s="53"/>
      <c r="HG8" s="53"/>
      <c r="HH8" s="53"/>
      <c r="HI8" s="53"/>
      <c r="HJ8" s="53"/>
      <c r="HK8" s="53"/>
      <c r="HL8" s="53"/>
      <c r="HM8" s="53"/>
      <c r="HN8" s="53"/>
      <c r="HO8" s="53"/>
      <c r="HP8" s="53"/>
      <c r="HQ8" s="53"/>
      <c r="HR8" s="53"/>
      <c r="HS8" s="53"/>
      <c r="HT8" s="53"/>
      <c r="HU8" s="53"/>
      <c r="HV8" s="53"/>
      <c r="HW8" s="53"/>
      <c r="HX8" s="53"/>
      <c r="HY8" s="53"/>
      <c r="HZ8" s="53"/>
      <c r="IA8" s="53"/>
      <c r="IB8" s="53"/>
      <c r="IC8" s="53"/>
      <c r="ID8" s="53"/>
      <c r="IE8" s="53"/>
      <c r="IF8" s="53"/>
      <c r="IG8" s="53"/>
      <c r="IH8" s="53"/>
      <c r="II8" s="53"/>
      <c r="IJ8" s="53"/>
      <c r="IK8" s="53"/>
      <c r="IL8" s="53"/>
      <c r="IM8" s="53"/>
      <c r="IN8" s="53"/>
      <c r="IO8" s="53"/>
      <c r="IP8" s="53"/>
      <c r="IQ8" s="53"/>
      <c r="IR8" s="53"/>
    </row>
    <row r="9" spans="1:252" s="43" customFormat="1" ht="48.75" customHeight="1" x14ac:dyDescent="0.25">
      <c r="A9" s="36">
        <v>5</v>
      </c>
      <c r="B9" s="37" t="s">
        <v>97</v>
      </c>
      <c r="C9" s="45" t="s">
        <v>107</v>
      </c>
      <c r="D9" s="44">
        <v>60158841</v>
      </c>
      <c r="E9" s="62" t="s">
        <v>111</v>
      </c>
      <c r="F9" s="44">
        <v>600096301</v>
      </c>
      <c r="G9" s="79" t="s">
        <v>101</v>
      </c>
      <c r="H9" s="36" t="s">
        <v>91</v>
      </c>
      <c r="I9" s="36" t="s">
        <v>92</v>
      </c>
      <c r="J9" s="44" t="s">
        <v>98</v>
      </c>
      <c r="K9" s="72" t="s">
        <v>155</v>
      </c>
      <c r="L9" s="60">
        <v>1000000</v>
      </c>
      <c r="M9" s="64"/>
      <c r="N9" s="45">
        <v>2021</v>
      </c>
      <c r="O9" s="45">
        <v>2027</v>
      </c>
      <c r="P9" s="45"/>
      <c r="Q9" s="45"/>
      <c r="R9" s="45"/>
      <c r="S9" s="45"/>
      <c r="T9" s="41"/>
      <c r="U9" s="41"/>
      <c r="V9" s="41"/>
      <c r="W9" s="41"/>
      <c r="X9" s="42"/>
      <c r="Y9" s="45" t="s">
        <v>156</v>
      </c>
      <c r="Z9" s="45" t="s">
        <v>157</v>
      </c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  <c r="DJ9" s="53"/>
      <c r="DK9" s="53"/>
      <c r="DL9" s="53"/>
      <c r="DM9" s="53"/>
      <c r="DN9" s="53"/>
      <c r="DO9" s="53"/>
      <c r="DP9" s="53"/>
      <c r="DQ9" s="53"/>
      <c r="DR9" s="53"/>
      <c r="DS9" s="53"/>
      <c r="DT9" s="53"/>
      <c r="DU9" s="53"/>
      <c r="DV9" s="53"/>
      <c r="DW9" s="53"/>
      <c r="DX9" s="53"/>
      <c r="DY9" s="53"/>
      <c r="DZ9" s="53"/>
      <c r="EA9" s="53"/>
      <c r="EB9" s="53"/>
      <c r="EC9" s="53"/>
      <c r="ED9" s="53"/>
      <c r="EE9" s="53"/>
      <c r="EF9" s="53"/>
      <c r="EG9" s="53"/>
      <c r="EH9" s="53"/>
      <c r="EI9" s="53"/>
      <c r="EJ9" s="53"/>
      <c r="EK9" s="53"/>
      <c r="EL9" s="53"/>
      <c r="EM9" s="53"/>
      <c r="EN9" s="53"/>
      <c r="EO9" s="53"/>
      <c r="EP9" s="53"/>
      <c r="EQ9" s="53"/>
      <c r="ER9" s="53"/>
      <c r="ES9" s="53"/>
      <c r="ET9" s="53"/>
      <c r="EU9" s="53"/>
      <c r="EV9" s="53"/>
      <c r="EW9" s="53"/>
      <c r="EX9" s="53"/>
      <c r="EY9" s="53"/>
      <c r="EZ9" s="53"/>
      <c r="FA9" s="53"/>
      <c r="FB9" s="53"/>
      <c r="FC9" s="53"/>
      <c r="FD9" s="53"/>
      <c r="FE9" s="53"/>
      <c r="FF9" s="53"/>
      <c r="FG9" s="53"/>
      <c r="FH9" s="53"/>
      <c r="FI9" s="53"/>
      <c r="FJ9" s="53"/>
      <c r="FK9" s="53"/>
      <c r="FL9" s="53"/>
      <c r="FM9" s="53"/>
      <c r="FN9" s="53"/>
      <c r="FO9" s="53"/>
      <c r="FP9" s="53"/>
      <c r="FQ9" s="53"/>
      <c r="FR9" s="53"/>
      <c r="FS9" s="53"/>
      <c r="FT9" s="53"/>
      <c r="FU9" s="53"/>
      <c r="FV9" s="53"/>
      <c r="FW9" s="53"/>
      <c r="FX9" s="53"/>
      <c r="FY9" s="53"/>
      <c r="FZ9" s="53"/>
      <c r="GA9" s="53"/>
      <c r="GB9" s="53"/>
      <c r="GC9" s="53"/>
      <c r="GD9" s="53"/>
      <c r="GE9" s="53"/>
      <c r="GF9" s="53"/>
      <c r="GG9" s="53"/>
      <c r="GH9" s="53"/>
      <c r="GI9" s="53"/>
      <c r="GJ9" s="53"/>
      <c r="GK9" s="53"/>
      <c r="GL9" s="53"/>
      <c r="GM9" s="53"/>
      <c r="GN9" s="53"/>
      <c r="GO9" s="53"/>
      <c r="GP9" s="53"/>
      <c r="GQ9" s="53"/>
      <c r="GR9" s="53"/>
      <c r="GS9" s="53"/>
      <c r="GT9" s="53"/>
      <c r="GU9" s="53"/>
      <c r="GV9" s="53"/>
      <c r="GW9" s="53"/>
      <c r="GX9" s="53"/>
      <c r="GY9" s="53"/>
      <c r="GZ9" s="53"/>
      <c r="HA9" s="53"/>
      <c r="HB9" s="53"/>
      <c r="HC9" s="53"/>
      <c r="HD9" s="53"/>
      <c r="HE9" s="53"/>
      <c r="HF9" s="53"/>
      <c r="HG9" s="53"/>
      <c r="HH9" s="53"/>
      <c r="HI9" s="53"/>
      <c r="HJ9" s="53"/>
      <c r="HK9" s="53"/>
      <c r="HL9" s="53"/>
      <c r="HM9" s="53"/>
      <c r="HN9" s="53"/>
      <c r="HO9" s="53"/>
      <c r="HP9" s="53"/>
      <c r="HQ9" s="53"/>
      <c r="HR9" s="53"/>
      <c r="HS9" s="53"/>
      <c r="HT9" s="53"/>
      <c r="HU9" s="53"/>
      <c r="HV9" s="53"/>
      <c r="HW9" s="53"/>
      <c r="HX9" s="53"/>
      <c r="HY9" s="53"/>
      <c r="HZ9" s="53"/>
      <c r="IA9" s="53"/>
      <c r="IB9" s="53"/>
      <c r="IC9" s="53"/>
      <c r="ID9" s="53"/>
      <c r="IE9" s="53"/>
      <c r="IF9" s="53"/>
      <c r="IG9" s="53"/>
      <c r="IH9" s="53"/>
      <c r="II9" s="53"/>
      <c r="IJ9" s="53"/>
      <c r="IK9" s="53"/>
      <c r="IL9" s="53"/>
      <c r="IM9" s="53"/>
      <c r="IN9" s="53"/>
      <c r="IO9" s="53"/>
      <c r="IP9" s="53"/>
      <c r="IQ9" s="53"/>
      <c r="IR9" s="53"/>
    </row>
    <row r="10" spans="1:252" s="43" customFormat="1" ht="48.75" customHeight="1" x14ac:dyDescent="0.25">
      <c r="A10" s="36">
        <v>6</v>
      </c>
      <c r="B10" s="37" t="s">
        <v>97</v>
      </c>
      <c r="C10" s="45" t="s">
        <v>107</v>
      </c>
      <c r="D10" s="44">
        <v>60158841</v>
      </c>
      <c r="E10" s="62" t="s">
        <v>111</v>
      </c>
      <c r="F10" s="44">
        <v>600096301</v>
      </c>
      <c r="G10" s="79" t="s">
        <v>102</v>
      </c>
      <c r="H10" s="36" t="s">
        <v>91</v>
      </c>
      <c r="I10" s="36" t="s">
        <v>92</v>
      </c>
      <c r="J10" s="44" t="s">
        <v>98</v>
      </c>
      <c r="K10" s="72" t="s">
        <v>158</v>
      </c>
      <c r="L10" s="60">
        <v>1000000</v>
      </c>
      <c r="M10" s="64"/>
      <c r="N10" s="45">
        <v>2021</v>
      </c>
      <c r="O10" s="45">
        <v>2027</v>
      </c>
      <c r="P10" s="45"/>
      <c r="Q10" s="45"/>
      <c r="R10" s="45"/>
      <c r="S10" s="45"/>
      <c r="T10" s="41"/>
      <c r="U10" s="41"/>
      <c r="V10" s="41"/>
      <c r="W10" s="41"/>
      <c r="X10" s="42"/>
      <c r="Y10" s="45" t="s">
        <v>156</v>
      </c>
      <c r="Z10" s="45" t="s">
        <v>93</v>
      </c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3"/>
      <c r="CX10" s="53"/>
      <c r="CY10" s="53"/>
      <c r="CZ10" s="53"/>
      <c r="DA10" s="53"/>
      <c r="DB10" s="53"/>
      <c r="DC10" s="53"/>
      <c r="DD10" s="53"/>
      <c r="DE10" s="53"/>
      <c r="DF10" s="53"/>
      <c r="DG10" s="53"/>
      <c r="DH10" s="53"/>
      <c r="DI10" s="53"/>
      <c r="DJ10" s="53"/>
      <c r="DK10" s="53"/>
      <c r="DL10" s="53"/>
      <c r="DM10" s="53"/>
      <c r="DN10" s="53"/>
      <c r="DO10" s="53"/>
      <c r="DP10" s="53"/>
      <c r="DQ10" s="53"/>
      <c r="DR10" s="53"/>
      <c r="DS10" s="53"/>
      <c r="DT10" s="53"/>
      <c r="DU10" s="53"/>
      <c r="DV10" s="53"/>
      <c r="DW10" s="53"/>
      <c r="DX10" s="53"/>
      <c r="DY10" s="53"/>
      <c r="DZ10" s="53"/>
      <c r="EA10" s="53"/>
      <c r="EB10" s="53"/>
      <c r="EC10" s="53"/>
      <c r="ED10" s="53"/>
      <c r="EE10" s="53"/>
      <c r="EF10" s="53"/>
      <c r="EG10" s="53"/>
      <c r="EH10" s="53"/>
      <c r="EI10" s="53"/>
      <c r="EJ10" s="53"/>
      <c r="EK10" s="53"/>
      <c r="EL10" s="53"/>
      <c r="EM10" s="53"/>
      <c r="EN10" s="53"/>
      <c r="EO10" s="53"/>
      <c r="EP10" s="53"/>
      <c r="EQ10" s="53"/>
      <c r="ER10" s="53"/>
      <c r="ES10" s="53"/>
      <c r="ET10" s="53"/>
      <c r="EU10" s="53"/>
      <c r="EV10" s="53"/>
      <c r="EW10" s="53"/>
      <c r="EX10" s="53"/>
      <c r="EY10" s="53"/>
      <c r="EZ10" s="53"/>
      <c r="FA10" s="53"/>
      <c r="FB10" s="53"/>
      <c r="FC10" s="53"/>
      <c r="FD10" s="53"/>
      <c r="FE10" s="53"/>
      <c r="FF10" s="53"/>
      <c r="FG10" s="53"/>
      <c r="FH10" s="53"/>
      <c r="FI10" s="53"/>
      <c r="FJ10" s="53"/>
      <c r="FK10" s="53"/>
      <c r="FL10" s="53"/>
      <c r="FM10" s="53"/>
      <c r="FN10" s="53"/>
      <c r="FO10" s="53"/>
      <c r="FP10" s="53"/>
      <c r="FQ10" s="53"/>
      <c r="FR10" s="53"/>
      <c r="FS10" s="53"/>
      <c r="FT10" s="53"/>
      <c r="FU10" s="53"/>
      <c r="FV10" s="53"/>
      <c r="FW10" s="53"/>
      <c r="FX10" s="53"/>
      <c r="FY10" s="53"/>
      <c r="FZ10" s="53"/>
      <c r="GA10" s="53"/>
      <c r="GB10" s="53"/>
      <c r="GC10" s="53"/>
      <c r="GD10" s="53"/>
      <c r="GE10" s="53"/>
      <c r="GF10" s="53"/>
      <c r="GG10" s="53"/>
      <c r="GH10" s="53"/>
      <c r="GI10" s="53"/>
      <c r="GJ10" s="53"/>
      <c r="GK10" s="53"/>
      <c r="GL10" s="53"/>
      <c r="GM10" s="53"/>
      <c r="GN10" s="53"/>
      <c r="GO10" s="53"/>
      <c r="GP10" s="53"/>
      <c r="GQ10" s="53"/>
      <c r="GR10" s="53"/>
      <c r="GS10" s="53"/>
      <c r="GT10" s="53"/>
      <c r="GU10" s="53"/>
      <c r="GV10" s="53"/>
      <c r="GW10" s="53"/>
      <c r="GX10" s="53"/>
      <c r="GY10" s="53"/>
      <c r="GZ10" s="53"/>
      <c r="HA10" s="53"/>
      <c r="HB10" s="53"/>
      <c r="HC10" s="53"/>
      <c r="HD10" s="53"/>
      <c r="HE10" s="53"/>
      <c r="HF10" s="53"/>
      <c r="HG10" s="53"/>
      <c r="HH10" s="53"/>
      <c r="HI10" s="53"/>
      <c r="HJ10" s="53"/>
      <c r="HK10" s="53"/>
      <c r="HL10" s="53"/>
      <c r="HM10" s="53"/>
      <c r="HN10" s="53"/>
      <c r="HO10" s="53"/>
      <c r="HP10" s="53"/>
      <c r="HQ10" s="53"/>
      <c r="HR10" s="53"/>
      <c r="HS10" s="53"/>
      <c r="HT10" s="53"/>
      <c r="HU10" s="53"/>
      <c r="HV10" s="53"/>
      <c r="HW10" s="53"/>
      <c r="HX10" s="53"/>
      <c r="HY10" s="53"/>
      <c r="HZ10" s="53"/>
      <c r="IA10" s="53"/>
      <c r="IB10" s="53"/>
      <c r="IC10" s="53"/>
      <c r="ID10" s="53"/>
      <c r="IE10" s="53"/>
      <c r="IF10" s="53"/>
      <c r="IG10" s="53"/>
      <c r="IH10" s="53"/>
      <c r="II10" s="53"/>
      <c r="IJ10" s="53"/>
      <c r="IK10" s="53"/>
      <c r="IL10" s="53"/>
      <c r="IM10" s="53"/>
      <c r="IN10" s="53"/>
      <c r="IO10" s="53"/>
      <c r="IP10" s="53"/>
      <c r="IQ10" s="53"/>
      <c r="IR10" s="53"/>
    </row>
    <row r="11" spans="1:252" s="43" customFormat="1" ht="64.5" customHeight="1" x14ac:dyDescent="0.25">
      <c r="A11" s="36">
        <v>7</v>
      </c>
      <c r="B11" s="37" t="s">
        <v>97</v>
      </c>
      <c r="C11" s="45" t="s">
        <v>107</v>
      </c>
      <c r="D11" s="44">
        <v>60158841</v>
      </c>
      <c r="E11" s="62" t="s">
        <v>111</v>
      </c>
      <c r="F11" s="44">
        <v>600096301</v>
      </c>
      <c r="G11" s="79" t="s">
        <v>103</v>
      </c>
      <c r="H11" s="36" t="s">
        <v>91</v>
      </c>
      <c r="I11" s="36" t="s">
        <v>92</v>
      </c>
      <c r="J11" s="44" t="s">
        <v>98</v>
      </c>
      <c r="K11" s="72" t="s">
        <v>159</v>
      </c>
      <c r="L11" s="60">
        <v>500000</v>
      </c>
      <c r="M11" s="64">
        <f t="shared" ref="M11" si="0">L11*0.85</f>
        <v>425000</v>
      </c>
      <c r="N11" s="45">
        <v>2021</v>
      </c>
      <c r="O11" s="45">
        <v>2027</v>
      </c>
      <c r="P11" s="45"/>
      <c r="Q11" s="45" t="s">
        <v>94</v>
      </c>
      <c r="R11" s="45"/>
      <c r="S11" s="45"/>
      <c r="T11" s="41"/>
      <c r="U11" s="41"/>
      <c r="V11" s="41"/>
      <c r="W11" s="41"/>
      <c r="X11" s="42"/>
      <c r="Y11" s="45" t="s">
        <v>160</v>
      </c>
      <c r="Z11" s="45" t="s">
        <v>93</v>
      </c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3"/>
      <c r="CU11" s="53"/>
      <c r="CV11" s="53"/>
      <c r="CW11" s="53"/>
      <c r="CX11" s="53"/>
      <c r="CY11" s="53"/>
      <c r="CZ11" s="53"/>
      <c r="DA11" s="53"/>
      <c r="DB11" s="53"/>
      <c r="DC11" s="53"/>
      <c r="DD11" s="53"/>
      <c r="DE11" s="53"/>
      <c r="DF11" s="53"/>
      <c r="DG11" s="53"/>
      <c r="DH11" s="53"/>
      <c r="DI11" s="53"/>
      <c r="DJ11" s="53"/>
      <c r="DK11" s="53"/>
      <c r="DL11" s="53"/>
      <c r="DM11" s="53"/>
      <c r="DN11" s="53"/>
      <c r="DO11" s="53"/>
      <c r="DP11" s="53"/>
      <c r="DQ11" s="53"/>
      <c r="DR11" s="53"/>
      <c r="DS11" s="53"/>
      <c r="DT11" s="53"/>
      <c r="DU11" s="53"/>
      <c r="DV11" s="53"/>
      <c r="DW11" s="53"/>
      <c r="DX11" s="53"/>
      <c r="DY11" s="53"/>
      <c r="DZ11" s="53"/>
      <c r="EA11" s="53"/>
      <c r="EB11" s="53"/>
      <c r="EC11" s="53"/>
      <c r="ED11" s="53"/>
      <c r="EE11" s="53"/>
      <c r="EF11" s="53"/>
      <c r="EG11" s="53"/>
      <c r="EH11" s="53"/>
      <c r="EI11" s="53"/>
      <c r="EJ11" s="53"/>
      <c r="EK11" s="53"/>
      <c r="EL11" s="53"/>
      <c r="EM11" s="53"/>
      <c r="EN11" s="53"/>
      <c r="EO11" s="53"/>
      <c r="EP11" s="53"/>
      <c r="EQ11" s="53"/>
      <c r="ER11" s="53"/>
      <c r="ES11" s="53"/>
      <c r="ET11" s="53"/>
      <c r="EU11" s="53"/>
      <c r="EV11" s="53"/>
      <c r="EW11" s="53"/>
      <c r="EX11" s="53"/>
      <c r="EY11" s="53"/>
      <c r="EZ11" s="53"/>
      <c r="FA11" s="53"/>
      <c r="FB11" s="53"/>
      <c r="FC11" s="53"/>
      <c r="FD11" s="53"/>
      <c r="FE11" s="53"/>
      <c r="FF11" s="53"/>
      <c r="FG11" s="53"/>
      <c r="FH11" s="53"/>
      <c r="FI11" s="53"/>
      <c r="FJ11" s="53"/>
      <c r="FK11" s="53"/>
      <c r="FL11" s="53"/>
      <c r="FM11" s="53"/>
      <c r="FN11" s="53"/>
      <c r="FO11" s="53"/>
      <c r="FP11" s="53"/>
      <c r="FQ11" s="53"/>
      <c r="FR11" s="53"/>
      <c r="FS11" s="53"/>
      <c r="FT11" s="53"/>
      <c r="FU11" s="53"/>
      <c r="FV11" s="53"/>
      <c r="FW11" s="53"/>
      <c r="FX11" s="53"/>
      <c r="FY11" s="53"/>
      <c r="FZ11" s="53"/>
      <c r="GA11" s="53"/>
      <c r="GB11" s="53"/>
      <c r="GC11" s="53"/>
      <c r="GD11" s="53"/>
      <c r="GE11" s="53"/>
      <c r="GF11" s="53"/>
      <c r="GG11" s="53"/>
      <c r="GH11" s="53"/>
      <c r="GI11" s="53"/>
      <c r="GJ11" s="53"/>
      <c r="GK11" s="53"/>
      <c r="GL11" s="53"/>
      <c r="GM11" s="53"/>
      <c r="GN11" s="53"/>
      <c r="GO11" s="53"/>
      <c r="GP11" s="53"/>
      <c r="GQ11" s="53"/>
      <c r="GR11" s="53"/>
      <c r="GS11" s="53"/>
      <c r="GT11" s="53"/>
      <c r="GU11" s="53"/>
      <c r="GV11" s="53"/>
      <c r="GW11" s="53"/>
      <c r="GX11" s="53"/>
      <c r="GY11" s="53"/>
      <c r="GZ11" s="53"/>
      <c r="HA11" s="53"/>
      <c r="HB11" s="53"/>
      <c r="HC11" s="53"/>
      <c r="HD11" s="53"/>
      <c r="HE11" s="53"/>
      <c r="HF11" s="53"/>
      <c r="HG11" s="53"/>
      <c r="HH11" s="53"/>
      <c r="HI11" s="53"/>
      <c r="HJ11" s="53"/>
      <c r="HK11" s="53"/>
      <c r="HL11" s="53"/>
      <c r="HM11" s="53"/>
      <c r="HN11" s="53"/>
      <c r="HO11" s="53"/>
      <c r="HP11" s="53"/>
      <c r="HQ11" s="53"/>
      <c r="HR11" s="53"/>
      <c r="HS11" s="53"/>
      <c r="HT11" s="53"/>
      <c r="HU11" s="53"/>
      <c r="HV11" s="53"/>
      <c r="HW11" s="53"/>
      <c r="HX11" s="53"/>
      <c r="HY11" s="53"/>
      <c r="HZ11" s="53"/>
      <c r="IA11" s="53"/>
      <c r="IB11" s="53"/>
      <c r="IC11" s="53"/>
      <c r="ID11" s="53"/>
      <c r="IE11" s="53"/>
      <c r="IF11" s="53"/>
      <c r="IG11" s="53"/>
      <c r="IH11" s="53"/>
      <c r="II11" s="53"/>
      <c r="IJ11" s="53"/>
      <c r="IK11" s="53"/>
      <c r="IL11" s="53"/>
      <c r="IM11" s="53"/>
      <c r="IN11" s="53"/>
      <c r="IO11" s="53"/>
      <c r="IP11" s="53"/>
      <c r="IQ11" s="53"/>
      <c r="IR11" s="53"/>
    </row>
    <row r="12" spans="1:252" s="43" customFormat="1" ht="90" customHeight="1" x14ac:dyDescent="0.25">
      <c r="A12" s="36">
        <v>8</v>
      </c>
      <c r="B12" s="37" t="s">
        <v>97</v>
      </c>
      <c r="C12" s="45" t="s">
        <v>107</v>
      </c>
      <c r="D12" s="44">
        <v>60158841</v>
      </c>
      <c r="E12" s="62" t="s">
        <v>111</v>
      </c>
      <c r="F12" s="44">
        <v>600096301</v>
      </c>
      <c r="G12" s="79" t="s">
        <v>104</v>
      </c>
      <c r="H12" s="36" t="s">
        <v>91</v>
      </c>
      <c r="I12" s="36" t="s">
        <v>92</v>
      </c>
      <c r="J12" s="44" t="s">
        <v>98</v>
      </c>
      <c r="K12" s="72" t="s">
        <v>161</v>
      </c>
      <c r="L12" s="60">
        <v>1000000</v>
      </c>
      <c r="M12" s="64"/>
      <c r="N12" s="45">
        <v>2021</v>
      </c>
      <c r="O12" s="45">
        <v>2027</v>
      </c>
      <c r="P12" s="45"/>
      <c r="Q12" s="45"/>
      <c r="R12" s="45"/>
      <c r="S12" s="45"/>
      <c r="T12" s="41"/>
      <c r="U12" s="41"/>
      <c r="V12" s="41"/>
      <c r="W12" s="41"/>
      <c r="X12" s="42"/>
      <c r="Y12" s="45" t="s">
        <v>156</v>
      </c>
      <c r="Z12" s="45" t="s">
        <v>93</v>
      </c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3"/>
      <c r="CG12" s="53"/>
      <c r="CH12" s="53"/>
      <c r="CI12" s="53"/>
      <c r="CJ12" s="53"/>
      <c r="CK12" s="53"/>
      <c r="CL12" s="53"/>
      <c r="CM12" s="53"/>
      <c r="CN12" s="53"/>
      <c r="CO12" s="53"/>
      <c r="CP12" s="53"/>
      <c r="CQ12" s="53"/>
      <c r="CR12" s="53"/>
      <c r="CS12" s="53"/>
      <c r="CT12" s="53"/>
      <c r="CU12" s="53"/>
      <c r="CV12" s="53"/>
      <c r="CW12" s="53"/>
      <c r="CX12" s="53"/>
      <c r="CY12" s="53"/>
      <c r="CZ12" s="53"/>
      <c r="DA12" s="53"/>
      <c r="DB12" s="53"/>
      <c r="DC12" s="53"/>
      <c r="DD12" s="53"/>
      <c r="DE12" s="53"/>
      <c r="DF12" s="53"/>
      <c r="DG12" s="53"/>
      <c r="DH12" s="53"/>
      <c r="DI12" s="53"/>
      <c r="DJ12" s="53"/>
      <c r="DK12" s="53"/>
      <c r="DL12" s="53"/>
      <c r="DM12" s="53"/>
      <c r="DN12" s="53"/>
      <c r="DO12" s="53"/>
      <c r="DP12" s="53"/>
      <c r="DQ12" s="53"/>
      <c r="DR12" s="53"/>
      <c r="DS12" s="53"/>
      <c r="DT12" s="53"/>
      <c r="DU12" s="53"/>
      <c r="DV12" s="53"/>
      <c r="DW12" s="53"/>
      <c r="DX12" s="53"/>
      <c r="DY12" s="53"/>
      <c r="DZ12" s="53"/>
      <c r="EA12" s="53"/>
      <c r="EB12" s="53"/>
      <c r="EC12" s="53"/>
      <c r="ED12" s="53"/>
      <c r="EE12" s="53"/>
      <c r="EF12" s="53"/>
      <c r="EG12" s="53"/>
      <c r="EH12" s="53"/>
      <c r="EI12" s="53"/>
      <c r="EJ12" s="53"/>
      <c r="EK12" s="53"/>
      <c r="EL12" s="53"/>
      <c r="EM12" s="53"/>
      <c r="EN12" s="53"/>
      <c r="EO12" s="53"/>
      <c r="EP12" s="53"/>
      <c r="EQ12" s="53"/>
      <c r="ER12" s="53"/>
      <c r="ES12" s="53"/>
      <c r="ET12" s="53"/>
      <c r="EU12" s="53"/>
      <c r="EV12" s="53"/>
      <c r="EW12" s="53"/>
      <c r="EX12" s="53"/>
      <c r="EY12" s="53"/>
      <c r="EZ12" s="53"/>
      <c r="FA12" s="53"/>
      <c r="FB12" s="53"/>
      <c r="FC12" s="53"/>
      <c r="FD12" s="53"/>
      <c r="FE12" s="53"/>
      <c r="FF12" s="53"/>
      <c r="FG12" s="53"/>
      <c r="FH12" s="53"/>
      <c r="FI12" s="53"/>
      <c r="FJ12" s="53"/>
      <c r="FK12" s="53"/>
      <c r="FL12" s="53"/>
      <c r="FM12" s="53"/>
      <c r="FN12" s="53"/>
      <c r="FO12" s="53"/>
      <c r="FP12" s="53"/>
      <c r="FQ12" s="53"/>
      <c r="FR12" s="53"/>
      <c r="FS12" s="53"/>
      <c r="FT12" s="53"/>
      <c r="FU12" s="53"/>
      <c r="FV12" s="53"/>
      <c r="FW12" s="53"/>
      <c r="FX12" s="53"/>
      <c r="FY12" s="53"/>
      <c r="FZ12" s="53"/>
      <c r="GA12" s="53"/>
      <c r="GB12" s="53"/>
      <c r="GC12" s="53"/>
      <c r="GD12" s="53"/>
      <c r="GE12" s="53"/>
      <c r="GF12" s="53"/>
      <c r="GG12" s="53"/>
      <c r="GH12" s="53"/>
      <c r="GI12" s="53"/>
      <c r="GJ12" s="53"/>
      <c r="GK12" s="53"/>
      <c r="GL12" s="53"/>
      <c r="GM12" s="53"/>
      <c r="GN12" s="53"/>
      <c r="GO12" s="53"/>
      <c r="GP12" s="53"/>
      <c r="GQ12" s="53"/>
      <c r="GR12" s="53"/>
      <c r="GS12" s="53"/>
      <c r="GT12" s="53"/>
      <c r="GU12" s="53"/>
      <c r="GV12" s="53"/>
      <c r="GW12" s="53"/>
      <c r="GX12" s="53"/>
      <c r="GY12" s="53"/>
      <c r="GZ12" s="53"/>
      <c r="HA12" s="53"/>
      <c r="HB12" s="53"/>
      <c r="HC12" s="53"/>
      <c r="HD12" s="53"/>
      <c r="HE12" s="53"/>
      <c r="HF12" s="53"/>
      <c r="HG12" s="53"/>
      <c r="HH12" s="53"/>
      <c r="HI12" s="53"/>
      <c r="HJ12" s="53"/>
      <c r="HK12" s="53"/>
      <c r="HL12" s="53"/>
      <c r="HM12" s="53"/>
      <c r="HN12" s="53"/>
      <c r="HO12" s="53"/>
      <c r="HP12" s="53"/>
      <c r="HQ12" s="53"/>
      <c r="HR12" s="53"/>
      <c r="HS12" s="53"/>
      <c r="HT12" s="53"/>
      <c r="HU12" s="53"/>
      <c r="HV12" s="53"/>
      <c r="HW12" s="53"/>
      <c r="HX12" s="53"/>
      <c r="HY12" s="53"/>
      <c r="HZ12" s="53"/>
      <c r="IA12" s="53"/>
      <c r="IB12" s="53"/>
      <c r="IC12" s="53"/>
      <c r="ID12" s="53"/>
      <c r="IE12" s="53"/>
      <c r="IF12" s="53"/>
      <c r="IG12" s="53"/>
      <c r="IH12" s="53"/>
      <c r="II12" s="53"/>
      <c r="IJ12" s="53"/>
      <c r="IK12" s="53"/>
      <c r="IL12" s="53"/>
      <c r="IM12" s="53"/>
      <c r="IN12" s="53"/>
      <c r="IO12" s="53"/>
      <c r="IP12" s="53"/>
      <c r="IQ12" s="53"/>
      <c r="IR12" s="53"/>
    </row>
    <row r="13" spans="1:252" s="43" customFormat="1" ht="90" customHeight="1" x14ac:dyDescent="0.25">
      <c r="A13" s="51">
        <v>9</v>
      </c>
      <c r="B13" s="37" t="s">
        <v>180</v>
      </c>
      <c r="C13" s="77" t="s">
        <v>181</v>
      </c>
      <c r="D13" s="44">
        <v>70189081</v>
      </c>
      <c r="E13" s="44">
        <v>102306974</v>
      </c>
      <c r="F13" s="44">
        <v>600096441</v>
      </c>
      <c r="G13" s="37" t="s">
        <v>192</v>
      </c>
      <c r="H13" s="36" t="s">
        <v>91</v>
      </c>
      <c r="I13" s="36" t="s">
        <v>92</v>
      </c>
      <c r="J13" s="44" t="s">
        <v>183</v>
      </c>
      <c r="K13" s="72" t="s">
        <v>193</v>
      </c>
      <c r="L13" s="75">
        <v>250000</v>
      </c>
      <c r="M13" s="64"/>
      <c r="N13" s="45">
        <v>2021</v>
      </c>
      <c r="O13" s="45">
        <v>2027</v>
      </c>
      <c r="P13" s="45"/>
      <c r="Q13" s="45"/>
      <c r="R13" s="45"/>
      <c r="S13" s="45"/>
      <c r="T13" s="41"/>
      <c r="U13" s="41"/>
      <c r="V13" s="41"/>
      <c r="W13" s="41"/>
      <c r="X13" s="42"/>
      <c r="Y13" s="45" t="s">
        <v>191</v>
      </c>
      <c r="Z13" s="45" t="s">
        <v>93</v>
      </c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53"/>
      <c r="CD13" s="53"/>
      <c r="CE13" s="53"/>
      <c r="CF13" s="53"/>
      <c r="CG13" s="53"/>
      <c r="CH13" s="53"/>
      <c r="CI13" s="53"/>
      <c r="CJ13" s="53"/>
      <c r="CK13" s="53"/>
      <c r="CL13" s="53"/>
      <c r="CM13" s="53"/>
      <c r="CN13" s="53"/>
      <c r="CO13" s="53"/>
      <c r="CP13" s="53"/>
      <c r="CQ13" s="53"/>
      <c r="CR13" s="53"/>
      <c r="CS13" s="53"/>
      <c r="CT13" s="53"/>
      <c r="CU13" s="53"/>
      <c r="CV13" s="53"/>
      <c r="CW13" s="53"/>
      <c r="CX13" s="53"/>
      <c r="CY13" s="53"/>
      <c r="CZ13" s="53"/>
      <c r="DA13" s="53"/>
      <c r="DB13" s="53"/>
      <c r="DC13" s="53"/>
      <c r="DD13" s="53"/>
      <c r="DE13" s="53"/>
      <c r="DF13" s="53"/>
      <c r="DG13" s="53"/>
      <c r="DH13" s="53"/>
      <c r="DI13" s="53"/>
      <c r="DJ13" s="53"/>
      <c r="DK13" s="53"/>
      <c r="DL13" s="53"/>
      <c r="DM13" s="53"/>
      <c r="DN13" s="53"/>
      <c r="DO13" s="53"/>
      <c r="DP13" s="53"/>
      <c r="DQ13" s="53"/>
      <c r="DR13" s="53"/>
      <c r="DS13" s="53"/>
      <c r="DT13" s="53"/>
      <c r="DU13" s="53"/>
      <c r="DV13" s="53"/>
      <c r="DW13" s="53"/>
      <c r="DX13" s="53"/>
      <c r="DY13" s="53"/>
      <c r="DZ13" s="53"/>
      <c r="EA13" s="53"/>
      <c r="EB13" s="53"/>
      <c r="EC13" s="53"/>
      <c r="ED13" s="53"/>
      <c r="EE13" s="53"/>
      <c r="EF13" s="53"/>
      <c r="EG13" s="53"/>
      <c r="EH13" s="53"/>
      <c r="EI13" s="53"/>
      <c r="EJ13" s="53"/>
      <c r="EK13" s="53"/>
      <c r="EL13" s="53"/>
      <c r="EM13" s="53"/>
      <c r="EN13" s="53"/>
      <c r="EO13" s="53"/>
      <c r="EP13" s="53"/>
      <c r="EQ13" s="53"/>
      <c r="ER13" s="53"/>
      <c r="ES13" s="53"/>
      <c r="ET13" s="53"/>
      <c r="EU13" s="53"/>
      <c r="EV13" s="53"/>
      <c r="EW13" s="53"/>
      <c r="EX13" s="53"/>
      <c r="EY13" s="53"/>
      <c r="EZ13" s="53"/>
      <c r="FA13" s="53"/>
      <c r="FB13" s="53"/>
      <c r="FC13" s="53"/>
      <c r="FD13" s="53"/>
      <c r="FE13" s="53"/>
      <c r="FF13" s="53"/>
      <c r="FG13" s="53"/>
      <c r="FH13" s="53"/>
      <c r="FI13" s="53"/>
      <c r="FJ13" s="53"/>
      <c r="FK13" s="53"/>
      <c r="FL13" s="53"/>
      <c r="FM13" s="53"/>
      <c r="FN13" s="53"/>
      <c r="FO13" s="53"/>
      <c r="FP13" s="53"/>
      <c r="FQ13" s="53"/>
      <c r="FR13" s="53"/>
      <c r="FS13" s="53"/>
      <c r="FT13" s="53"/>
      <c r="FU13" s="53"/>
      <c r="FV13" s="53"/>
      <c r="FW13" s="53"/>
      <c r="FX13" s="53"/>
      <c r="FY13" s="53"/>
      <c r="FZ13" s="53"/>
      <c r="GA13" s="53"/>
      <c r="GB13" s="53"/>
      <c r="GC13" s="53"/>
      <c r="GD13" s="53"/>
      <c r="GE13" s="53"/>
      <c r="GF13" s="53"/>
      <c r="GG13" s="53"/>
      <c r="GH13" s="53"/>
      <c r="GI13" s="53"/>
      <c r="GJ13" s="53"/>
      <c r="GK13" s="53"/>
      <c r="GL13" s="53"/>
      <c r="GM13" s="53"/>
      <c r="GN13" s="53"/>
      <c r="GO13" s="53"/>
      <c r="GP13" s="53"/>
      <c r="GQ13" s="53"/>
      <c r="GR13" s="53"/>
      <c r="GS13" s="53"/>
      <c r="GT13" s="53"/>
      <c r="GU13" s="53"/>
      <c r="GV13" s="53"/>
      <c r="GW13" s="53"/>
      <c r="GX13" s="53"/>
      <c r="GY13" s="53"/>
      <c r="GZ13" s="53"/>
      <c r="HA13" s="53"/>
      <c r="HB13" s="53"/>
      <c r="HC13" s="53"/>
      <c r="HD13" s="53"/>
      <c r="HE13" s="53"/>
      <c r="HF13" s="53"/>
      <c r="HG13" s="53"/>
      <c r="HH13" s="53"/>
      <c r="HI13" s="53"/>
      <c r="HJ13" s="53"/>
      <c r="HK13" s="53"/>
      <c r="HL13" s="53"/>
      <c r="HM13" s="53"/>
      <c r="HN13" s="53"/>
      <c r="HO13" s="53"/>
      <c r="HP13" s="53"/>
      <c r="HQ13" s="53"/>
      <c r="HR13" s="53"/>
      <c r="HS13" s="53"/>
      <c r="HT13" s="53"/>
      <c r="HU13" s="53"/>
      <c r="HV13" s="53"/>
      <c r="HW13" s="53"/>
      <c r="HX13" s="53"/>
      <c r="HY13" s="53"/>
      <c r="HZ13" s="53"/>
      <c r="IA13" s="53"/>
      <c r="IB13" s="53"/>
      <c r="IC13" s="53"/>
      <c r="ID13" s="53"/>
      <c r="IE13" s="53"/>
      <c r="IF13" s="53"/>
      <c r="IG13" s="53"/>
      <c r="IH13" s="53"/>
      <c r="II13" s="53"/>
      <c r="IJ13" s="53"/>
      <c r="IK13" s="53"/>
      <c r="IL13" s="53"/>
      <c r="IM13" s="53"/>
      <c r="IN13" s="53"/>
      <c r="IO13" s="53"/>
      <c r="IP13" s="53"/>
      <c r="IQ13" s="53"/>
      <c r="IR13" s="53"/>
    </row>
    <row r="14" spans="1:252" s="43" customFormat="1" ht="90" customHeight="1" x14ac:dyDescent="0.25">
      <c r="A14" s="36">
        <v>10</v>
      </c>
      <c r="B14" s="37" t="s">
        <v>180</v>
      </c>
      <c r="C14" s="77" t="s">
        <v>181</v>
      </c>
      <c r="D14" s="44">
        <v>70189081</v>
      </c>
      <c r="E14" s="44">
        <v>102306974</v>
      </c>
      <c r="F14" s="44">
        <v>600096441</v>
      </c>
      <c r="G14" s="79" t="s">
        <v>197</v>
      </c>
      <c r="H14" s="36" t="s">
        <v>91</v>
      </c>
      <c r="I14" s="36" t="s">
        <v>92</v>
      </c>
      <c r="J14" s="44" t="s">
        <v>183</v>
      </c>
      <c r="K14" s="72" t="s">
        <v>194</v>
      </c>
      <c r="L14" s="60">
        <v>750000</v>
      </c>
      <c r="M14" s="64"/>
      <c r="N14" s="45">
        <v>2021</v>
      </c>
      <c r="O14" s="45">
        <v>2027</v>
      </c>
      <c r="P14" s="45"/>
      <c r="Q14" s="45"/>
      <c r="R14" s="45"/>
      <c r="S14" s="45"/>
      <c r="T14" s="41"/>
      <c r="U14" s="41"/>
      <c r="V14" s="41"/>
      <c r="W14" s="41"/>
      <c r="X14" s="42"/>
      <c r="Y14" s="45" t="s">
        <v>191</v>
      </c>
      <c r="Z14" s="45" t="s">
        <v>93</v>
      </c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3"/>
      <c r="CA14" s="53"/>
      <c r="CB14" s="53"/>
      <c r="CC14" s="53"/>
      <c r="CD14" s="53"/>
      <c r="CE14" s="53"/>
      <c r="CF14" s="53"/>
      <c r="CG14" s="53"/>
      <c r="CH14" s="53"/>
      <c r="CI14" s="53"/>
      <c r="CJ14" s="53"/>
      <c r="CK14" s="53"/>
      <c r="CL14" s="53"/>
      <c r="CM14" s="53"/>
      <c r="CN14" s="53"/>
      <c r="CO14" s="53"/>
      <c r="CP14" s="53"/>
      <c r="CQ14" s="53"/>
      <c r="CR14" s="53"/>
      <c r="CS14" s="53"/>
      <c r="CT14" s="53"/>
      <c r="CU14" s="53"/>
      <c r="CV14" s="53"/>
      <c r="CW14" s="53"/>
      <c r="CX14" s="53"/>
      <c r="CY14" s="53"/>
      <c r="CZ14" s="53"/>
      <c r="DA14" s="53"/>
      <c r="DB14" s="53"/>
      <c r="DC14" s="53"/>
      <c r="DD14" s="53"/>
      <c r="DE14" s="53"/>
      <c r="DF14" s="53"/>
      <c r="DG14" s="53"/>
      <c r="DH14" s="53"/>
      <c r="DI14" s="53"/>
      <c r="DJ14" s="53"/>
      <c r="DK14" s="53"/>
      <c r="DL14" s="53"/>
      <c r="DM14" s="53"/>
      <c r="DN14" s="53"/>
      <c r="DO14" s="53"/>
      <c r="DP14" s="53"/>
      <c r="DQ14" s="53"/>
      <c r="DR14" s="53"/>
      <c r="DS14" s="53"/>
      <c r="DT14" s="53"/>
      <c r="DU14" s="53"/>
      <c r="DV14" s="53"/>
      <c r="DW14" s="53"/>
      <c r="DX14" s="53"/>
      <c r="DY14" s="53"/>
      <c r="DZ14" s="53"/>
      <c r="EA14" s="53"/>
      <c r="EB14" s="53"/>
      <c r="EC14" s="53"/>
      <c r="ED14" s="53"/>
      <c r="EE14" s="53"/>
      <c r="EF14" s="53"/>
      <c r="EG14" s="53"/>
      <c r="EH14" s="53"/>
      <c r="EI14" s="53"/>
      <c r="EJ14" s="53"/>
      <c r="EK14" s="53"/>
      <c r="EL14" s="53"/>
      <c r="EM14" s="53"/>
      <c r="EN14" s="53"/>
      <c r="EO14" s="53"/>
      <c r="EP14" s="53"/>
      <c r="EQ14" s="53"/>
      <c r="ER14" s="53"/>
      <c r="ES14" s="53"/>
      <c r="ET14" s="53"/>
      <c r="EU14" s="53"/>
      <c r="EV14" s="53"/>
      <c r="EW14" s="53"/>
      <c r="EX14" s="53"/>
      <c r="EY14" s="53"/>
      <c r="EZ14" s="53"/>
      <c r="FA14" s="53"/>
      <c r="FB14" s="53"/>
      <c r="FC14" s="53"/>
      <c r="FD14" s="53"/>
      <c r="FE14" s="53"/>
      <c r="FF14" s="53"/>
      <c r="FG14" s="53"/>
      <c r="FH14" s="53"/>
      <c r="FI14" s="53"/>
      <c r="FJ14" s="53"/>
      <c r="FK14" s="53"/>
      <c r="FL14" s="53"/>
      <c r="FM14" s="53"/>
      <c r="FN14" s="53"/>
      <c r="FO14" s="53"/>
      <c r="FP14" s="53"/>
      <c r="FQ14" s="53"/>
      <c r="FR14" s="53"/>
      <c r="FS14" s="53"/>
      <c r="FT14" s="53"/>
      <c r="FU14" s="53"/>
      <c r="FV14" s="53"/>
      <c r="FW14" s="53"/>
      <c r="FX14" s="53"/>
      <c r="FY14" s="53"/>
      <c r="FZ14" s="53"/>
      <c r="GA14" s="53"/>
      <c r="GB14" s="53"/>
      <c r="GC14" s="53"/>
      <c r="GD14" s="53"/>
      <c r="GE14" s="53"/>
      <c r="GF14" s="53"/>
      <c r="GG14" s="53"/>
      <c r="GH14" s="53"/>
      <c r="GI14" s="53"/>
      <c r="GJ14" s="53"/>
      <c r="GK14" s="53"/>
      <c r="GL14" s="53"/>
      <c r="GM14" s="53"/>
      <c r="GN14" s="53"/>
      <c r="GO14" s="53"/>
      <c r="GP14" s="53"/>
      <c r="GQ14" s="53"/>
      <c r="GR14" s="53"/>
      <c r="GS14" s="53"/>
      <c r="GT14" s="53"/>
      <c r="GU14" s="53"/>
      <c r="GV14" s="53"/>
      <c r="GW14" s="53"/>
      <c r="GX14" s="53"/>
      <c r="GY14" s="53"/>
      <c r="GZ14" s="53"/>
      <c r="HA14" s="53"/>
      <c r="HB14" s="53"/>
      <c r="HC14" s="53"/>
      <c r="HD14" s="53"/>
      <c r="HE14" s="53"/>
      <c r="HF14" s="53"/>
      <c r="HG14" s="53"/>
      <c r="HH14" s="53"/>
      <c r="HI14" s="53"/>
      <c r="HJ14" s="53"/>
      <c r="HK14" s="53"/>
      <c r="HL14" s="53"/>
      <c r="HM14" s="53"/>
      <c r="HN14" s="53"/>
      <c r="HO14" s="53"/>
      <c r="HP14" s="53"/>
      <c r="HQ14" s="53"/>
      <c r="HR14" s="53"/>
      <c r="HS14" s="53"/>
      <c r="HT14" s="53"/>
      <c r="HU14" s="53"/>
      <c r="HV14" s="53"/>
      <c r="HW14" s="53"/>
      <c r="HX14" s="53"/>
      <c r="HY14" s="53"/>
      <c r="HZ14" s="53"/>
      <c r="IA14" s="53"/>
      <c r="IB14" s="53"/>
      <c r="IC14" s="53"/>
      <c r="ID14" s="53"/>
      <c r="IE14" s="53"/>
      <c r="IF14" s="53"/>
      <c r="IG14" s="53"/>
      <c r="IH14" s="53"/>
      <c r="II14" s="53"/>
      <c r="IJ14" s="53"/>
      <c r="IK14" s="53"/>
      <c r="IL14" s="53"/>
      <c r="IM14" s="53"/>
      <c r="IN14" s="53"/>
      <c r="IO14" s="53"/>
      <c r="IP14" s="53"/>
      <c r="IQ14" s="53"/>
      <c r="IR14" s="53"/>
    </row>
    <row r="15" spans="1:252" s="43" customFormat="1" ht="90" customHeight="1" x14ac:dyDescent="0.25">
      <c r="A15" s="36">
        <v>11</v>
      </c>
      <c r="B15" s="37" t="s">
        <v>180</v>
      </c>
      <c r="C15" s="77" t="s">
        <v>181</v>
      </c>
      <c r="D15" s="44">
        <v>70189081</v>
      </c>
      <c r="E15" s="44">
        <v>102306974</v>
      </c>
      <c r="F15" s="44">
        <v>600096441</v>
      </c>
      <c r="G15" s="79" t="s">
        <v>198</v>
      </c>
      <c r="H15" s="36" t="s">
        <v>91</v>
      </c>
      <c r="I15" s="36" t="s">
        <v>92</v>
      </c>
      <c r="J15" s="44" t="s">
        <v>183</v>
      </c>
      <c r="K15" s="72" t="s">
        <v>195</v>
      </c>
      <c r="L15" s="60">
        <v>150000</v>
      </c>
      <c r="M15" s="64">
        <v>127500</v>
      </c>
      <c r="N15" s="45">
        <v>2021</v>
      </c>
      <c r="O15" s="45">
        <v>2027</v>
      </c>
      <c r="P15" s="45" t="s">
        <v>196</v>
      </c>
      <c r="Q15" s="45"/>
      <c r="R15" s="45"/>
      <c r="S15" s="45" t="s">
        <v>196</v>
      </c>
      <c r="T15" s="41"/>
      <c r="U15" s="41"/>
      <c r="V15" s="41"/>
      <c r="W15" s="41"/>
      <c r="X15" s="42"/>
      <c r="Y15" s="45" t="s">
        <v>191</v>
      </c>
      <c r="Z15" s="45" t="s">
        <v>93</v>
      </c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  <c r="BY15" s="53"/>
      <c r="BZ15" s="53"/>
      <c r="CA15" s="53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3"/>
      <c r="CP15" s="53"/>
      <c r="CQ15" s="53"/>
      <c r="CR15" s="53"/>
      <c r="CS15" s="53"/>
      <c r="CT15" s="53"/>
      <c r="CU15" s="53"/>
      <c r="CV15" s="53"/>
      <c r="CW15" s="53"/>
      <c r="CX15" s="53"/>
      <c r="CY15" s="53"/>
      <c r="CZ15" s="53"/>
      <c r="DA15" s="53"/>
      <c r="DB15" s="53"/>
      <c r="DC15" s="53"/>
      <c r="DD15" s="53"/>
      <c r="DE15" s="53"/>
      <c r="DF15" s="53"/>
      <c r="DG15" s="53"/>
      <c r="DH15" s="53"/>
      <c r="DI15" s="53"/>
      <c r="DJ15" s="53"/>
      <c r="DK15" s="53"/>
      <c r="DL15" s="53"/>
      <c r="DM15" s="53"/>
      <c r="DN15" s="53"/>
      <c r="DO15" s="53"/>
      <c r="DP15" s="53"/>
      <c r="DQ15" s="53"/>
      <c r="DR15" s="53"/>
      <c r="DS15" s="53"/>
      <c r="DT15" s="53"/>
      <c r="DU15" s="53"/>
      <c r="DV15" s="53"/>
      <c r="DW15" s="53"/>
      <c r="DX15" s="53"/>
      <c r="DY15" s="53"/>
      <c r="DZ15" s="53"/>
      <c r="EA15" s="53"/>
      <c r="EB15" s="53"/>
      <c r="EC15" s="53"/>
      <c r="ED15" s="53"/>
      <c r="EE15" s="53"/>
      <c r="EF15" s="53"/>
      <c r="EG15" s="53"/>
      <c r="EH15" s="53"/>
      <c r="EI15" s="53"/>
      <c r="EJ15" s="53"/>
      <c r="EK15" s="53"/>
      <c r="EL15" s="53"/>
      <c r="EM15" s="53"/>
      <c r="EN15" s="53"/>
      <c r="EO15" s="53"/>
      <c r="EP15" s="53"/>
      <c r="EQ15" s="53"/>
      <c r="ER15" s="53"/>
      <c r="ES15" s="53"/>
      <c r="ET15" s="53"/>
      <c r="EU15" s="53"/>
      <c r="EV15" s="53"/>
      <c r="EW15" s="53"/>
      <c r="EX15" s="53"/>
      <c r="EY15" s="53"/>
      <c r="EZ15" s="53"/>
      <c r="FA15" s="53"/>
      <c r="FB15" s="53"/>
      <c r="FC15" s="53"/>
      <c r="FD15" s="53"/>
      <c r="FE15" s="53"/>
      <c r="FF15" s="53"/>
      <c r="FG15" s="53"/>
      <c r="FH15" s="53"/>
      <c r="FI15" s="53"/>
      <c r="FJ15" s="53"/>
      <c r="FK15" s="53"/>
      <c r="FL15" s="53"/>
      <c r="FM15" s="53"/>
      <c r="FN15" s="53"/>
      <c r="FO15" s="53"/>
      <c r="FP15" s="53"/>
      <c r="FQ15" s="53"/>
      <c r="FR15" s="53"/>
      <c r="FS15" s="53"/>
      <c r="FT15" s="53"/>
      <c r="FU15" s="53"/>
      <c r="FV15" s="53"/>
      <c r="FW15" s="53"/>
      <c r="FX15" s="53"/>
      <c r="FY15" s="53"/>
      <c r="FZ15" s="53"/>
      <c r="GA15" s="53"/>
      <c r="GB15" s="53"/>
      <c r="GC15" s="53"/>
      <c r="GD15" s="53"/>
      <c r="GE15" s="53"/>
      <c r="GF15" s="53"/>
      <c r="GG15" s="53"/>
      <c r="GH15" s="53"/>
      <c r="GI15" s="53"/>
      <c r="GJ15" s="53"/>
      <c r="GK15" s="53"/>
      <c r="GL15" s="53"/>
      <c r="GM15" s="53"/>
      <c r="GN15" s="53"/>
      <c r="GO15" s="53"/>
      <c r="GP15" s="53"/>
      <c r="GQ15" s="53"/>
      <c r="GR15" s="53"/>
      <c r="GS15" s="53"/>
      <c r="GT15" s="53"/>
      <c r="GU15" s="53"/>
      <c r="GV15" s="53"/>
      <c r="GW15" s="53"/>
      <c r="GX15" s="53"/>
      <c r="GY15" s="53"/>
      <c r="GZ15" s="53"/>
      <c r="HA15" s="53"/>
      <c r="HB15" s="53"/>
      <c r="HC15" s="53"/>
      <c r="HD15" s="53"/>
      <c r="HE15" s="53"/>
      <c r="HF15" s="53"/>
      <c r="HG15" s="53"/>
      <c r="HH15" s="53"/>
      <c r="HI15" s="53"/>
      <c r="HJ15" s="53"/>
      <c r="HK15" s="53"/>
      <c r="HL15" s="53"/>
      <c r="HM15" s="53"/>
      <c r="HN15" s="53"/>
      <c r="HO15" s="53"/>
      <c r="HP15" s="53"/>
      <c r="HQ15" s="53"/>
      <c r="HR15" s="53"/>
      <c r="HS15" s="53"/>
      <c r="HT15" s="53"/>
      <c r="HU15" s="53"/>
      <c r="HV15" s="53"/>
      <c r="HW15" s="53"/>
      <c r="HX15" s="53"/>
      <c r="HY15" s="53"/>
      <c r="HZ15" s="53"/>
      <c r="IA15" s="53"/>
      <c r="IB15" s="53"/>
      <c r="IC15" s="53"/>
      <c r="ID15" s="53"/>
      <c r="IE15" s="53"/>
      <c r="IF15" s="53"/>
      <c r="IG15" s="53"/>
      <c r="IH15" s="53"/>
      <c r="II15" s="53"/>
      <c r="IJ15" s="53"/>
      <c r="IK15" s="53"/>
      <c r="IL15" s="53"/>
      <c r="IM15" s="53"/>
      <c r="IN15" s="53"/>
      <c r="IO15" s="53"/>
      <c r="IP15" s="53"/>
      <c r="IQ15" s="53"/>
      <c r="IR15" s="53"/>
    </row>
    <row r="16" spans="1:252" s="43" customFormat="1" ht="76.5" customHeight="1" x14ac:dyDescent="0.25">
      <c r="A16" s="36">
        <v>12</v>
      </c>
      <c r="B16" s="37" t="s">
        <v>169</v>
      </c>
      <c r="C16" s="78" t="s">
        <v>90</v>
      </c>
      <c r="D16" s="62" t="s">
        <v>170</v>
      </c>
      <c r="E16" s="62" t="s">
        <v>171</v>
      </c>
      <c r="F16" s="44">
        <v>600096068</v>
      </c>
      <c r="G16" s="34" t="s">
        <v>172</v>
      </c>
      <c r="H16" s="36" t="s">
        <v>91</v>
      </c>
      <c r="I16" s="36" t="s">
        <v>92</v>
      </c>
      <c r="J16" s="36" t="s">
        <v>92</v>
      </c>
      <c r="K16" s="72" t="s">
        <v>234</v>
      </c>
      <c r="L16" s="76">
        <v>500000</v>
      </c>
      <c r="M16" s="64">
        <f t="shared" ref="M16" si="1">L16*0.85</f>
        <v>425000</v>
      </c>
      <c r="N16" s="45">
        <v>2021</v>
      </c>
      <c r="O16" s="45">
        <v>2027</v>
      </c>
      <c r="P16" s="40" t="s">
        <v>94</v>
      </c>
      <c r="Q16" s="40" t="s">
        <v>94</v>
      </c>
      <c r="R16" s="40"/>
      <c r="S16" s="40" t="s">
        <v>94</v>
      </c>
      <c r="T16" s="41"/>
      <c r="U16" s="41"/>
      <c r="V16" s="41"/>
      <c r="W16" s="41"/>
      <c r="X16" s="42"/>
      <c r="Y16" s="40" t="s">
        <v>176</v>
      </c>
      <c r="Z16" s="40" t="s">
        <v>93</v>
      </c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53"/>
      <c r="CD16" s="53"/>
      <c r="CE16" s="53"/>
      <c r="CF16" s="53"/>
      <c r="CG16" s="53"/>
      <c r="CH16" s="53"/>
      <c r="CI16" s="53"/>
      <c r="CJ16" s="53"/>
      <c r="CK16" s="53"/>
      <c r="CL16" s="53"/>
      <c r="CM16" s="53"/>
      <c r="CN16" s="53"/>
      <c r="CO16" s="53"/>
      <c r="CP16" s="53"/>
      <c r="CQ16" s="53"/>
      <c r="CR16" s="53"/>
      <c r="CS16" s="53"/>
      <c r="CT16" s="53"/>
      <c r="CU16" s="53"/>
      <c r="CV16" s="53"/>
      <c r="CW16" s="53"/>
      <c r="CX16" s="53"/>
      <c r="CY16" s="53"/>
      <c r="CZ16" s="53"/>
      <c r="DA16" s="53"/>
      <c r="DB16" s="53"/>
      <c r="DC16" s="53"/>
      <c r="DD16" s="53"/>
      <c r="DE16" s="53"/>
      <c r="DF16" s="53"/>
      <c r="DG16" s="53"/>
      <c r="DH16" s="53"/>
      <c r="DI16" s="53"/>
      <c r="DJ16" s="53"/>
      <c r="DK16" s="53"/>
      <c r="DL16" s="53"/>
      <c r="DM16" s="53"/>
      <c r="DN16" s="53"/>
      <c r="DO16" s="53"/>
      <c r="DP16" s="53"/>
      <c r="DQ16" s="53"/>
      <c r="DR16" s="53"/>
      <c r="DS16" s="53"/>
      <c r="DT16" s="53"/>
      <c r="DU16" s="53"/>
      <c r="DV16" s="53"/>
      <c r="DW16" s="53"/>
      <c r="DX16" s="53"/>
      <c r="DY16" s="53"/>
      <c r="DZ16" s="53"/>
      <c r="EA16" s="53"/>
      <c r="EB16" s="53"/>
      <c r="EC16" s="53"/>
      <c r="ED16" s="53"/>
      <c r="EE16" s="53"/>
      <c r="EF16" s="53"/>
      <c r="EG16" s="53"/>
      <c r="EH16" s="53"/>
      <c r="EI16" s="53"/>
      <c r="EJ16" s="53"/>
      <c r="EK16" s="53"/>
      <c r="EL16" s="53"/>
      <c r="EM16" s="53"/>
      <c r="EN16" s="53"/>
      <c r="EO16" s="53"/>
      <c r="EP16" s="53"/>
      <c r="EQ16" s="53"/>
      <c r="ER16" s="53"/>
      <c r="ES16" s="53"/>
      <c r="ET16" s="53"/>
      <c r="EU16" s="53"/>
      <c r="EV16" s="53"/>
      <c r="EW16" s="53"/>
      <c r="EX16" s="53"/>
      <c r="EY16" s="53"/>
      <c r="EZ16" s="53"/>
      <c r="FA16" s="53"/>
      <c r="FB16" s="53"/>
      <c r="FC16" s="53"/>
      <c r="FD16" s="53"/>
      <c r="FE16" s="53"/>
      <c r="FF16" s="53"/>
      <c r="FG16" s="53"/>
      <c r="FH16" s="53"/>
      <c r="FI16" s="53"/>
      <c r="FJ16" s="53"/>
      <c r="FK16" s="53"/>
      <c r="FL16" s="53"/>
      <c r="FM16" s="53"/>
      <c r="FN16" s="53"/>
      <c r="FO16" s="53"/>
      <c r="FP16" s="53"/>
      <c r="FQ16" s="53"/>
      <c r="FR16" s="53"/>
      <c r="FS16" s="53"/>
      <c r="FT16" s="53"/>
      <c r="FU16" s="53"/>
      <c r="FV16" s="53"/>
      <c r="FW16" s="53"/>
      <c r="FX16" s="53"/>
      <c r="FY16" s="53"/>
      <c r="FZ16" s="53"/>
      <c r="GA16" s="53"/>
      <c r="GB16" s="53"/>
      <c r="GC16" s="53"/>
      <c r="GD16" s="53"/>
      <c r="GE16" s="53"/>
      <c r="GF16" s="53"/>
      <c r="GG16" s="53"/>
      <c r="GH16" s="53"/>
      <c r="GI16" s="53"/>
      <c r="GJ16" s="53"/>
      <c r="GK16" s="53"/>
      <c r="GL16" s="53"/>
      <c r="GM16" s="53"/>
      <c r="GN16" s="53"/>
      <c r="GO16" s="53"/>
      <c r="GP16" s="53"/>
      <c r="GQ16" s="53"/>
      <c r="GR16" s="53"/>
      <c r="GS16" s="53"/>
      <c r="GT16" s="53"/>
      <c r="GU16" s="53"/>
      <c r="GV16" s="53"/>
      <c r="GW16" s="53"/>
      <c r="GX16" s="53"/>
      <c r="GY16" s="53"/>
      <c r="GZ16" s="53"/>
      <c r="HA16" s="53"/>
      <c r="HB16" s="53"/>
      <c r="HC16" s="53"/>
      <c r="HD16" s="53"/>
      <c r="HE16" s="53"/>
      <c r="HF16" s="53"/>
      <c r="HG16" s="53"/>
      <c r="HH16" s="53"/>
      <c r="HI16" s="53"/>
      <c r="HJ16" s="53"/>
      <c r="HK16" s="53"/>
      <c r="HL16" s="53"/>
      <c r="HM16" s="53"/>
      <c r="HN16" s="53"/>
      <c r="HO16" s="53"/>
      <c r="HP16" s="53"/>
      <c r="HQ16" s="53"/>
      <c r="HR16" s="53"/>
      <c r="HS16" s="53"/>
      <c r="HT16" s="53"/>
      <c r="HU16" s="53"/>
      <c r="HV16" s="53"/>
      <c r="HW16" s="53"/>
      <c r="HX16" s="53"/>
      <c r="HY16" s="53"/>
      <c r="HZ16" s="53"/>
      <c r="IA16" s="53"/>
      <c r="IB16" s="53"/>
      <c r="IC16" s="53"/>
      <c r="ID16" s="53"/>
      <c r="IE16" s="53"/>
      <c r="IF16" s="53"/>
      <c r="IG16" s="53"/>
      <c r="IH16" s="53"/>
      <c r="II16" s="53"/>
      <c r="IJ16" s="53"/>
      <c r="IK16" s="53"/>
      <c r="IL16" s="53"/>
      <c r="IM16" s="53"/>
      <c r="IN16" s="53"/>
      <c r="IO16" s="53"/>
      <c r="IP16" s="53"/>
      <c r="IQ16" s="53"/>
      <c r="IR16" s="53"/>
    </row>
    <row r="17" spans="1:252" s="43" customFormat="1" ht="98.25" customHeight="1" x14ac:dyDescent="0.25">
      <c r="A17" s="36">
        <v>13</v>
      </c>
      <c r="B17" s="37" t="s">
        <v>169</v>
      </c>
      <c r="C17" s="78" t="s">
        <v>90</v>
      </c>
      <c r="D17" s="62" t="s">
        <v>170</v>
      </c>
      <c r="E17" s="62" t="s">
        <v>171</v>
      </c>
      <c r="F17" s="44">
        <v>600096068</v>
      </c>
      <c r="G17" s="34" t="s">
        <v>173</v>
      </c>
      <c r="H17" s="36" t="s">
        <v>91</v>
      </c>
      <c r="I17" s="36" t="s">
        <v>92</v>
      </c>
      <c r="J17" s="36" t="s">
        <v>92</v>
      </c>
      <c r="K17" s="72" t="s">
        <v>233</v>
      </c>
      <c r="L17" s="76">
        <v>200000</v>
      </c>
      <c r="M17" s="64"/>
      <c r="N17" s="45">
        <v>2021</v>
      </c>
      <c r="O17" s="45">
        <v>2027</v>
      </c>
      <c r="P17" s="40"/>
      <c r="Q17" s="40"/>
      <c r="R17" s="40"/>
      <c r="S17" s="40"/>
      <c r="T17" s="41"/>
      <c r="U17" s="41"/>
      <c r="V17" s="41"/>
      <c r="W17" s="41"/>
      <c r="X17" s="42"/>
      <c r="Y17" s="40" t="s">
        <v>177</v>
      </c>
      <c r="Z17" s="40" t="s">
        <v>93</v>
      </c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53"/>
      <c r="CN17" s="53"/>
      <c r="CO17" s="53"/>
      <c r="CP17" s="53"/>
      <c r="CQ17" s="53"/>
      <c r="CR17" s="53"/>
      <c r="CS17" s="53"/>
      <c r="CT17" s="53"/>
      <c r="CU17" s="53"/>
      <c r="CV17" s="53"/>
      <c r="CW17" s="53"/>
      <c r="CX17" s="53"/>
      <c r="CY17" s="53"/>
      <c r="CZ17" s="53"/>
      <c r="DA17" s="53"/>
      <c r="DB17" s="53"/>
      <c r="DC17" s="53"/>
      <c r="DD17" s="53"/>
      <c r="DE17" s="53"/>
      <c r="DF17" s="53"/>
      <c r="DG17" s="53"/>
      <c r="DH17" s="53"/>
      <c r="DI17" s="53"/>
      <c r="DJ17" s="53"/>
      <c r="DK17" s="53"/>
      <c r="DL17" s="53"/>
      <c r="DM17" s="53"/>
      <c r="DN17" s="53"/>
      <c r="DO17" s="53"/>
      <c r="DP17" s="53"/>
      <c r="DQ17" s="53"/>
      <c r="DR17" s="53"/>
      <c r="DS17" s="53"/>
      <c r="DT17" s="53"/>
      <c r="DU17" s="53"/>
      <c r="DV17" s="53"/>
      <c r="DW17" s="53"/>
      <c r="DX17" s="53"/>
      <c r="DY17" s="53"/>
      <c r="DZ17" s="53"/>
      <c r="EA17" s="53"/>
      <c r="EB17" s="53"/>
      <c r="EC17" s="53"/>
      <c r="ED17" s="53"/>
      <c r="EE17" s="53"/>
      <c r="EF17" s="53"/>
      <c r="EG17" s="53"/>
      <c r="EH17" s="53"/>
      <c r="EI17" s="53"/>
      <c r="EJ17" s="53"/>
      <c r="EK17" s="53"/>
      <c r="EL17" s="53"/>
      <c r="EM17" s="53"/>
      <c r="EN17" s="53"/>
      <c r="EO17" s="53"/>
      <c r="EP17" s="53"/>
      <c r="EQ17" s="53"/>
      <c r="ER17" s="53"/>
      <c r="ES17" s="53"/>
      <c r="ET17" s="53"/>
      <c r="EU17" s="53"/>
      <c r="EV17" s="53"/>
      <c r="EW17" s="53"/>
      <c r="EX17" s="53"/>
      <c r="EY17" s="53"/>
      <c r="EZ17" s="53"/>
      <c r="FA17" s="53"/>
      <c r="FB17" s="53"/>
      <c r="FC17" s="53"/>
      <c r="FD17" s="53"/>
      <c r="FE17" s="53"/>
      <c r="FF17" s="53"/>
      <c r="FG17" s="53"/>
      <c r="FH17" s="53"/>
      <c r="FI17" s="53"/>
      <c r="FJ17" s="53"/>
      <c r="FK17" s="53"/>
      <c r="FL17" s="53"/>
      <c r="FM17" s="53"/>
      <c r="FN17" s="53"/>
      <c r="FO17" s="53"/>
      <c r="FP17" s="53"/>
      <c r="FQ17" s="53"/>
      <c r="FR17" s="53"/>
      <c r="FS17" s="53"/>
      <c r="FT17" s="53"/>
      <c r="FU17" s="53"/>
      <c r="FV17" s="53"/>
      <c r="FW17" s="53"/>
      <c r="FX17" s="53"/>
      <c r="FY17" s="53"/>
      <c r="FZ17" s="53"/>
      <c r="GA17" s="53"/>
      <c r="GB17" s="53"/>
      <c r="GC17" s="53"/>
      <c r="GD17" s="53"/>
      <c r="GE17" s="53"/>
      <c r="GF17" s="53"/>
      <c r="GG17" s="53"/>
      <c r="GH17" s="53"/>
      <c r="GI17" s="53"/>
      <c r="GJ17" s="53"/>
      <c r="GK17" s="53"/>
      <c r="GL17" s="53"/>
      <c r="GM17" s="53"/>
      <c r="GN17" s="53"/>
      <c r="GO17" s="53"/>
      <c r="GP17" s="53"/>
      <c r="GQ17" s="53"/>
      <c r="GR17" s="53"/>
      <c r="GS17" s="53"/>
      <c r="GT17" s="53"/>
      <c r="GU17" s="53"/>
      <c r="GV17" s="53"/>
      <c r="GW17" s="53"/>
      <c r="GX17" s="53"/>
      <c r="GY17" s="53"/>
      <c r="GZ17" s="53"/>
      <c r="HA17" s="53"/>
      <c r="HB17" s="53"/>
      <c r="HC17" s="53"/>
      <c r="HD17" s="53"/>
      <c r="HE17" s="53"/>
      <c r="HF17" s="53"/>
      <c r="HG17" s="53"/>
      <c r="HH17" s="53"/>
      <c r="HI17" s="53"/>
      <c r="HJ17" s="53"/>
      <c r="HK17" s="53"/>
      <c r="HL17" s="53"/>
      <c r="HM17" s="53"/>
      <c r="HN17" s="53"/>
      <c r="HO17" s="53"/>
      <c r="HP17" s="53"/>
      <c r="HQ17" s="53"/>
      <c r="HR17" s="53"/>
      <c r="HS17" s="53"/>
      <c r="HT17" s="53"/>
      <c r="HU17" s="53"/>
      <c r="HV17" s="53"/>
      <c r="HW17" s="53"/>
      <c r="HX17" s="53"/>
      <c r="HY17" s="53"/>
      <c r="HZ17" s="53"/>
      <c r="IA17" s="53"/>
      <c r="IB17" s="53"/>
      <c r="IC17" s="53"/>
      <c r="ID17" s="53"/>
      <c r="IE17" s="53"/>
      <c r="IF17" s="53"/>
      <c r="IG17" s="53"/>
      <c r="IH17" s="53"/>
      <c r="II17" s="53"/>
      <c r="IJ17" s="53"/>
      <c r="IK17" s="53"/>
      <c r="IL17" s="53"/>
      <c r="IM17" s="53"/>
      <c r="IN17" s="53"/>
      <c r="IO17" s="53"/>
      <c r="IP17" s="53"/>
      <c r="IQ17" s="53"/>
      <c r="IR17" s="53"/>
    </row>
    <row r="18" spans="1:252" s="43" customFormat="1" ht="72" customHeight="1" x14ac:dyDescent="0.25">
      <c r="A18" s="36">
        <v>14</v>
      </c>
      <c r="B18" s="37" t="s">
        <v>169</v>
      </c>
      <c r="C18" s="78" t="s">
        <v>90</v>
      </c>
      <c r="D18" s="62" t="s">
        <v>170</v>
      </c>
      <c r="E18" s="62" t="s">
        <v>171</v>
      </c>
      <c r="F18" s="44">
        <v>600096068</v>
      </c>
      <c r="G18" s="34" t="s">
        <v>174</v>
      </c>
      <c r="H18" s="36" t="s">
        <v>91</v>
      </c>
      <c r="I18" s="36" t="s">
        <v>92</v>
      </c>
      <c r="J18" s="36" t="s">
        <v>92</v>
      </c>
      <c r="K18" s="72" t="s">
        <v>232</v>
      </c>
      <c r="L18" s="76">
        <v>200000</v>
      </c>
      <c r="M18" s="64"/>
      <c r="N18" s="45">
        <v>2021</v>
      </c>
      <c r="O18" s="45">
        <v>2027</v>
      </c>
      <c r="P18" s="40"/>
      <c r="Q18" s="40"/>
      <c r="R18" s="40"/>
      <c r="S18" s="40"/>
      <c r="T18" s="41"/>
      <c r="U18" s="41"/>
      <c r="V18" s="41"/>
      <c r="W18" s="41"/>
      <c r="X18" s="42"/>
      <c r="Y18" s="40" t="s">
        <v>178</v>
      </c>
      <c r="Z18" s="40" t="s">
        <v>93</v>
      </c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53"/>
      <c r="CW18" s="53"/>
      <c r="CX18" s="53"/>
      <c r="CY18" s="53"/>
      <c r="CZ18" s="53"/>
      <c r="DA18" s="53"/>
      <c r="DB18" s="53"/>
      <c r="DC18" s="53"/>
      <c r="DD18" s="53"/>
      <c r="DE18" s="53"/>
      <c r="DF18" s="53"/>
      <c r="DG18" s="53"/>
      <c r="DH18" s="53"/>
      <c r="DI18" s="53"/>
      <c r="DJ18" s="53"/>
      <c r="DK18" s="53"/>
      <c r="DL18" s="53"/>
      <c r="DM18" s="53"/>
      <c r="DN18" s="53"/>
      <c r="DO18" s="53"/>
      <c r="DP18" s="53"/>
      <c r="DQ18" s="53"/>
      <c r="DR18" s="53"/>
      <c r="DS18" s="53"/>
      <c r="DT18" s="53"/>
      <c r="DU18" s="53"/>
      <c r="DV18" s="53"/>
      <c r="DW18" s="53"/>
      <c r="DX18" s="53"/>
      <c r="DY18" s="53"/>
      <c r="DZ18" s="53"/>
      <c r="EA18" s="53"/>
      <c r="EB18" s="53"/>
      <c r="EC18" s="53"/>
      <c r="ED18" s="53"/>
      <c r="EE18" s="53"/>
      <c r="EF18" s="53"/>
      <c r="EG18" s="53"/>
      <c r="EH18" s="53"/>
      <c r="EI18" s="53"/>
      <c r="EJ18" s="53"/>
      <c r="EK18" s="53"/>
      <c r="EL18" s="53"/>
      <c r="EM18" s="53"/>
      <c r="EN18" s="53"/>
      <c r="EO18" s="53"/>
      <c r="EP18" s="53"/>
      <c r="EQ18" s="53"/>
      <c r="ER18" s="53"/>
      <c r="ES18" s="53"/>
      <c r="ET18" s="53"/>
      <c r="EU18" s="53"/>
      <c r="EV18" s="53"/>
      <c r="EW18" s="53"/>
      <c r="EX18" s="53"/>
      <c r="EY18" s="53"/>
      <c r="EZ18" s="53"/>
      <c r="FA18" s="53"/>
      <c r="FB18" s="53"/>
      <c r="FC18" s="53"/>
      <c r="FD18" s="53"/>
      <c r="FE18" s="53"/>
      <c r="FF18" s="53"/>
      <c r="FG18" s="53"/>
      <c r="FH18" s="53"/>
      <c r="FI18" s="53"/>
      <c r="FJ18" s="53"/>
      <c r="FK18" s="53"/>
      <c r="FL18" s="53"/>
      <c r="FM18" s="53"/>
      <c r="FN18" s="53"/>
      <c r="FO18" s="53"/>
      <c r="FP18" s="53"/>
      <c r="FQ18" s="53"/>
      <c r="FR18" s="53"/>
      <c r="FS18" s="53"/>
      <c r="FT18" s="53"/>
      <c r="FU18" s="53"/>
      <c r="FV18" s="53"/>
      <c r="FW18" s="53"/>
      <c r="FX18" s="53"/>
      <c r="FY18" s="53"/>
      <c r="FZ18" s="53"/>
      <c r="GA18" s="53"/>
      <c r="GB18" s="53"/>
      <c r="GC18" s="53"/>
      <c r="GD18" s="53"/>
      <c r="GE18" s="53"/>
      <c r="GF18" s="53"/>
      <c r="GG18" s="53"/>
      <c r="GH18" s="53"/>
      <c r="GI18" s="53"/>
      <c r="GJ18" s="53"/>
      <c r="GK18" s="53"/>
      <c r="GL18" s="53"/>
      <c r="GM18" s="53"/>
      <c r="GN18" s="53"/>
      <c r="GO18" s="53"/>
      <c r="GP18" s="53"/>
      <c r="GQ18" s="53"/>
      <c r="GR18" s="53"/>
      <c r="GS18" s="53"/>
      <c r="GT18" s="53"/>
      <c r="GU18" s="53"/>
      <c r="GV18" s="53"/>
      <c r="GW18" s="53"/>
      <c r="GX18" s="53"/>
      <c r="GY18" s="53"/>
      <c r="GZ18" s="53"/>
      <c r="HA18" s="53"/>
      <c r="HB18" s="53"/>
      <c r="HC18" s="53"/>
      <c r="HD18" s="53"/>
      <c r="HE18" s="53"/>
      <c r="HF18" s="53"/>
      <c r="HG18" s="53"/>
      <c r="HH18" s="53"/>
      <c r="HI18" s="53"/>
      <c r="HJ18" s="53"/>
      <c r="HK18" s="53"/>
      <c r="HL18" s="53"/>
      <c r="HM18" s="53"/>
      <c r="HN18" s="53"/>
      <c r="HO18" s="53"/>
      <c r="HP18" s="53"/>
      <c r="HQ18" s="53"/>
      <c r="HR18" s="53"/>
      <c r="HS18" s="53"/>
      <c r="HT18" s="53"/>
      <c r="HU18" s="53"/>
      <c r="HV18" s="53"/>
      <c r="HW18" s="53"/>
      <c r="HX18" s="53"/>
      <c r="HY18" s="53"/>
      <c r="HZ18" s="53"/>
      <c r="IA18" s="53"/>
      <c r="IB18" s="53"/>
      <c r="IC18" s="53"/>
      <c r="ID18" s="53"/>
      <c r="IE18" s="53"/>
      <c r="IF18" s="53"/>
      <c r="IG18" s="53"/>
      <c r="IH18" s="53"/>
      <c r="II18" s="53"/>
      <c r="IJ18" s="53"/>
      <c r="IK18" s="53"/>
      <c r="IL18" s="53"/>
      <c r="IM18" s="53"/>
      <c r="IN18" s="53"/>
      <c r="IO18" s="53"/>
      <c r="IP18" s="53"/>
      <c r="IQ18" s="53"/>
      <c r="IR18" s="53"/>
    </row>
    <row r="19" spans="1:252" s="57" customFormat="1" ht="63.75" customHeight="1" x14ac:dyDescent="0.2">
      <c r="A19" s="51">
        <v>15</v>
      </c>
      <c r="B19" s="37" t="s">
        <v>169</v>
      </c>
      <c r="C19" s="78" t="s">
        <v>90</v>
      </c>
      <c r="D19" s="62" t="s">
        <v>170</v>
      </c>
      <c r="E19" s="62" t="s">
        <v>171</v>
      </c>
      <c r="F19" s="44">
        <v>600096068</v>
      </c>
      <c r="G19" s="34" t="s">
        <v>175</v>
      </c>
      <c r="H19" s="36" t="s">
        <v>91</v>
      </c>
      <c r="I19" s="36" t="s">
        <v>92</v>
      </c>
      <c r="J19" s="36" t="s">
        <v>92</v>
      </c>
      <c r="K19" s="72" t="s">
        <v>231</v>
      </c>
      <c r="L19" s="76">
        <v>500000</v>
      </c>
      <c r="M19" s="64"/>
      <c r="N19" s="45">
        <v>2021</v>
      </c>
      <c r="O19" s="45">
        <v>2027</v>
      </c>
      <c r="P19" s="40"/>
      <c r="Q19" s="40"/>
      <c r="R19" s="40"/>
      <c r="S19" s="40"/>
      <c r="T19" s="41"/>
      <c r="U19" s="41"/>
      <c r="V19" s="41"/>
      <c r="W19" s="41"/>
      <c r="X19" s="42"/>
      <c r="Y19" s="40" t="s">
        <v>179</v>
      </c>
      <c r="Z19" s="40" t="s">
        <v>93</v>
      </c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61"/>
      <c r="FL19" s="61"/>
      <c r="FM19" s="61"/>
      <c r="FN19" s="61"/>
      <c r="FO19" s="61"/>
      <c r="FP19" s="61"/>
      <c r="FQ19" s="61"/>
      <c r="FR19" s="61"/>
      <c r="FS19" s="61"/>
      <c r="FT19" s="61"/>
      <c r="FU19" s="61"/>
      <c r="FV19" s="61"/>
      <c r="FW19" s="61"/>
      <c r="FX19" s="61"/>
      <c r="FY19" s="61"/>
      <c r="FZ19" s="61"/>
      <c r="GA19" s="61"/>
      <c r="GB19" s="61"/>
      <c r="GC19" s="61"/>
      <c r="GD19" s="61"/>
      <c r="GE19" s="61"/>
      <c r="GF19" s="61"/>
      <c r="GG19" s="61"/>
      <c r="GH19" s="61"/>
      <c r="GI19" s="61"/>
      <c r="GJ19" s="61"/>
      <c r="GK19" s="61"/>
      <c r="GL19" s="61"/>
      <c r="GM19" s="61"/>
      <c r="GN19" s="61"/>
      <c r="GO19" s="61"/>
      <c r="GP19" s="61"/>
      <c r="GQ19" s="61"/>
      <c r="GR19" s="61"/>
      <c r="GS19" s="61"/>
      <c r="GT19" s="61"/>
      <c r="GU19" s="61"/>
      <c r="GV19" s="61"/>
      <c r="GW19" s="61"/>
      <c r="GX19" s="61"/>
      <c r="GY19" s="61"/>
      <c r="GZ19" s="61"/>
      <c r="HA19" s="61"/>
      <c r="HB19" s="61"/>
      <c r="HC19" s="61"/>
      <c r="HD19" s="61"/>
      <c r="HE19" s="61"/>
      <c r="HF19" s="61"/>
      <c r="HG19" s="61"/>
      <c r="HH19" s="61"/>
      <c r="HI19" s="61"/>
      <c r="HJ19" s="61"/>
      <c r="HK19" s="61"/>
      <c r="HL19" s="61"/>
      <c r="HM19" s="61"/>
      <c r="HN19" s="61"/>
      <c r="HO19" s="61"/>
      <c r="HP19" s="61"/>
      <c r="HQ19" s="61"/>
      <c r="HR19" s="61"/>
      <c r="HS19" s="61"/>
      <c r="HT19" s="61"/>
      <c r="HU19" s="61"/>
      <c r="HV19" s="61"/>
      <c r="HW19" s="61"/>
      <c r="HX19" s="61"/>
      <c r="HY19" s="61"/>
      <c r="HZ19" s="61"/>
      <c r="IA19" s="61"/>
      <c r="IB19" s="61"/>
      <c r="IC19" s="61"/>
      <c r="ID19" s="61"/>
      <c r="IE19" s="61"/>
      <c r="IF19" s="61"/>
      <c r="IG19" s="61"/>
      <c r="IH19" s="61"/>
      <c r="II19" s="61"/>
      <c r="IJ19" s="61"/>
      <c r="IK19" s="61"/>
      <c r="IL19" s="61"/>
      <c r="IM19" s="61"/>
      <c r="IN19" s="61"/>
      <c r="IO19" s="61"/>
      <c r="IP19" s="61"/>
      <c r="IQ19" s="61"/>
      <c r="IR19" s="61"/>
    </row>
    <row r="20" spans="1:252" s="38" customFormat="1" ht="72.599999999999994" customHeight="1" x14ac:dyDescent="0.2">
      <c r="A20" s="36">
        <v>16</v>
      </c>
      <c r="B20" s="37" t="s">
        <v>199</v>
      </c>
      <c r="C20" s="79" t="s">
        <v>200</v>
      </c>
      <c r="D20" s="44">
        <v>60158859</v>
      </c>
      <c r="E20" s="62" t="s">
        <v>201</v>
      </c>
      <c r="F20" s="44">
        <v>600096530</v>
      </c>
      <c r="G20" s="34" t="s">
        <v>204</v>
      </c>
      <c r="H20" s="36" t="s">
        <v>91</v>
      </c>
      <c r="I20" s="36" t="s">
        <v>92</v>
      </c>
      <c r="J20" s="44" t="s">
        <v>203</v>
      </c>
      <c r="K20" s="37" t="s">
        <v>230</v>
      </c>
      <c r="L20" s="76">
        <v>2500000</v>
      </c>
      <c r="M20" s="64">
        <f t="shared" ref="M20:M31" si="2">L20*0.85</f>
        <v>2125000</v>
      </c>
      <c r="N20" s="45">
        <v>2021</v>
      </c>
      <c r="O20" s="45">
        <v>2027</v>
      </c>
      <c r="P20" s="45" t="s">
        <v>94</v>
      </c>
      <c r="Q20" s="45"/>
      <c r="R20" s="45"/>
      <c r="S20" s="45" t="s">
        <v>94</v>
      </c>
      <c r="T20" s="41" t="s">
        <v>94</v>
      </c>
      <c r="U20" s="41"/>
      <c r="V20" s="41"/>
      <c r="W20" s="41"/>
      <c r="X20" s="42"/>
      <c r="Y20" s="45" t="s">
        <v>205</v>
      </c>
      <c r="Z20" s="45" t="s">
        <v>93</v>
      </c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  <c r="EZ20" s="61"/>
      <c r="FA20" s="61"/>
      <c r="FB20" s="61"/>
      <c r="FC20" s="61"/>
      <c r="FD20" s="61"/>
      <c r="FE20" s="61"/>
      <c r="FF20" s="61"/>
      <c r="FG20" s="61"/>
      <c r="FH20" s="61"/>
      <c r="FI20" s="61"/>
      <c r="FJ20" s="61"/>
      <c r="FK20" s="61"/>
      <c r="FL20" s="61"/>
      <c r="FM20" s="61"/>
      <c r="FN20" s="61"/>
      <c r="FO20" s="61"/>
      <c r="FP20" s="61"/>
      <c r="FQ20" s="61"/>
      <c r="FR20" s="61"/>
      <c r="FS20" s="61"/>
      <c r="FT20" s="61"/>
      <c r="FU20" s="61"/>
      <c r="FV20" s="61"/>
      <c r="FW20" s="61"/>
      <c r="FX20" s="61"/>
      <c r="FY20" s="61"/>
      <c r="FZ20" s="61"/>
      <c r="GA20" s="61"/>
      <c r="GB20" s="61"/>
      <c r="GC20" s="61"/>
      <c r="GD20" s="61"/>
      <c r="GE20" s="61"/>
      <c r="GF20" s="61"/>
      <c r="GG20" s="61"/>
      <c r="GH20" s="61"/>
      <c r="GI20" s="61"/>
      <c r="GJ20" s="61"/>
      <c r="GK20" s="61"/>
      <c r="GL20" s="61"/>
      <c r="GM20" s="61"/>
      <c r="GN20" s="61"/>
      <c r="GO20" s="61"/>
      <c r="GP20" s="61"/>
      <c r="GQ20" s="61"/>
      <c r="GR20" s="61"/>
      <c r="GS20" s="61"/>
      <c r="GT20" s="61"/>
      <c r="GU20" s="61"/>
      <c r="GV20" s="61"/>
      <c r="GW20" s="61"/>
      <c r="GX20" s="61"/>
      <c r="GY20" s="61"/>
      <c r="GZ20" s="61"/>
      <c r="HA20" s="61"/>
      <c r="HB20" s="61"/>
      <c r="HC20" s="61"/>
      <c r="HD20" s="61"/>
      <c r="HE20" s="61"/>
      <c r="HF20" s="61"/>
      <c r="HG20" s="61"/>
      <c r="HH20" s="61"/>
      <c r="HI20" s="61"/>
      <c r="HJ20" s="61"/>
      <c r="HK20" s="61"/>
      <c r="HL20" s="61"/>
      <c r="HM20" s="61"/>
      <c r="HN20" s="61"/>
      <c r="HO20" s="61"/>
      <c r="HP20" s="61"/>
      <c r="HQ20" s="61"/>
      <c r="HR20" s="61"/>
      <c r="HS20" s="61"/>
      <c r="HT20" s="61"/>
      <c r="HU20" s="61"/>
      <c r="HV20" s="61"/>
      <c r="HW20" s="61"/>
      <c r="HX20" s="61"/>
      <c r="HY20" s="61"/>
      <c r="HZ20" s="61"/>
      <c r="IA20" s="61"/>
      <c r="IB20" s="61"/>
      <c r="IC20" s="61"/>
      <c r="ID20" s="61"/>
      <c r="IE20" s="61"/>
      <c r="IF20" s="61"/>
      <c r="IG20" s="61"/>
      <c r="IH20" s="61"/>
      <c r="II20" s="61"/>
      <c r="IJ20" s="61"/>
      <c r="IK20" s="61"/>
      <c r="IL20" s="61"/>
      <c r="IM20" s="61"/>
      <c r="IN20" s="61"/>
      <c r="IO20" s="61"/>
      <c r="IP20" s="61"/>
      <c r="IQ20" s="61"/>
      <c r="IR20" s="61"/>
    </row>
    <row r="21" spans="1:252" s="38" customFormat="1" ht="57" customHeight="1" x14ac:dyDescent="0.2">
      <c r="A21" s="36">
        <v>17</v>
      </c>
      <c r="B21" s="37" t="s">
        <v>199</v>
      </c>
      <c r="C21" s="79" t="s">
        <v>200</v>
      </c>
      <c r="D21" s="44">
        <v>60158859</v>
      </c>
      <c r="E21" s="62" t="s">
        <v>201</v>
      </c>
      <c r="F21" s="44">
        <v>600096530</v>
      </c>
      <c r="G21" s="34" t="s">
        <v>206</v>
      </c>
      <c r="H21" s="36" t="s">
        <v>91</v>
      </c>
      <c r="I21" s="36" t="s">
        <v>92</v>
      </c>
      <c r="J21" s="44" t="s">
        <v>203</v>
      </c>
      <c r="K21" s="72" t="s">
        <v>229</v>
      </c>
      <c r="L21" s="76">
        <v>100000</v>
      </c>
      <c r="M21" s="64">
        <f t="shared" si="2"/>
        <v>85000</v>
      </c>
      <c r="N21" s="45">
        <v>2021</v>
      </c>
      <c r="O21" s="45">
        <v>2027</v>
      </c>
      <c r="P21" s="45"/>
      <c r="Q21" s="45" t="s">
        <v>94</v>
      </c>
      <c r="R21" s="45"/>
      <c r="S21" s="45"/>
      <c r="T21" s="41"/>
      <c r="U21" s="41"/>
      <c r="V21" s="41"/>
      <c r="W21" s="41"/>
      <c r="X21" s="42"/>
      <c r="Y21" s="45" t="s">
        <v>207</v>
      </c>
      <c r="Z21" s="45" t="s">
        <v>93</v>
      </c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1"/>
      <c r="EI21" s="61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1"/>
      <c r="FG21" s="61"/>
      <c r="FH21" s="61"/>
      <c r="FI21" s="61"/>
      <c r="FJ21" s="61"/>
      <c r="FK21" s="61"/>
      <c r="FL21" s="61"/>
      <c r="FM21" s="61"/>
      <c r="FN21" s="61"/>
      <c r="FO21" s="61"/>
      <c r="FP21" s="61"/>
      <c r="FQ21" s="61"/>
      <c r="FR21" s="61"/>
      <c r="FS21" s="61"/>
      <c r="FT21" s="61"/>
      <c r="FU21" s="61"/>
      <c r="FV21" s="61"/>
      <c r="FW21" s="61"/>
      <c r="FX21" s="61"/>
      <c r="FY21" s="61"/>
      <c r="FZ21" s="61"/>
      <c r="GA21" s="61"/>
      <c r="GB21" s="61"/>
      <c r="GC21" s="61"/>
      <c r="GD21" s="61"/>
      <c r="GE21" s="61"/>
      <c r="GF21" s="61"/>
      <c r="GG21" s="61"/>
      <c r="GH21" s="61"/>
      <c r="GI21" s="61"/>
      <c r="GJ21" s="61"/>
      <c r="GK21" s="61"/>
      <c r="GL21" s="61"/>
      <c r="GM21" s="61"/>
      <c r="GN21" s="61"/>
      <c r="GO21" s="61"/>
      <c r="GP21" s="61"/>
      <c r="GQ21" s="61"/>
      <c r="GR21" s="61"/>
      <c r="GS21" s="61"/>
      <c r="GT21" s="61"/>
      <c r="GU21" s="61"/>
      <c r="GV21" s="61"/>
      <c r="GW21" s="61"/>
      <c r="GX21" s="61"/>
      <c r="GY21" s="61"/>
      <c r="GZ21" s="61"/>
      <c r="HA21" s="61"/>
      <c r="HB21" s="61"/>
      <c r="HC21" s="61"/>
      <c r="HD21" s="61"/>
      <c r="HE21" s="61"/>
      <c r="HF21" s="61"/>
      <c r="HG21" s="61"/>
      <c r="HH21" s="61"/>
      <c r="HI21" s="61"/>
      <c r="HJ21" s="61"/>
      <c r="HK21" s="61"/>
      <c r="HL21" s="61"/>
      <c r="HM21" s="61"/>
      <c r="HN21" s="61"/>
      <c r="HO21" s="61"/>
      <c r="HP21" s="61"/>
      <c r="HQ21" s="61"/>
      <c r="HR21" s="61"/>
      <c r="HS21" s="61"/>
      <c r="HT21" s="61"/>
      <c r="HU21" s="61"/>
      <c r="HV21" s="61"/>
      <c r="HW21" s="61"/>
      <c r="HX21" s="61"/>
      <c r="HY21" s="61"/>
      <c r="HZ21" s="61"/>
      <c r="IA21" s="61"/>
      <c r="IB21" s="61"/>
      <c r="IC21" s="61"/>
      <c r="ID21" s="61"/>
      <c r="IE21" s="61"/>
      <c r="IF21" s="61"/>
      <c r="IG21" s="61"/>
      <c r="IH21" s="61"/>
      <c r="II21" s="61"/>
      <c r="IJ21" s="61"/>
      <c r="IK21" s="61"/>
      <c r="IL21" s="61"/>
      <c r="IM21" s="61"/>
      <c r="IN21" s="61"/>
      <c r="IO21" s="61"/>
      <c r="IP21" s="61"/>
      <c r="IQ21" s="61"/>
      <c r="IR21" s="61"/>
    </row>
    <row r="22" spans="1:252" s="38" customFormat="1" ht="101.45" customHeight="1" x14ac:dyDescent="0.2">
      <c r="A22" s="36">
        <v>18</v>
      </c>
      <c r="B22" s="37" t="s">
        <v>199</v>
      </c>
      <c r="C22" s="79" t="s">
        <v>200</v>
      </c>
      <c r="D22" s="44">
        <v>60158859</v>
      </c>
      <c r="E22" s="62" t="s">
        <v>201</v>
      </c>
      <c r="F22" s="44">
        <v>600096530</v>
      </c>
      <c r="G22" s="34" t="s">
        <v>208</v>
      </c>
      <c r="H22" s="36" t="s">
        <v>91</v>
      </c>
      <c r="I22" s="36" t="s">
        <v>92</v>
      </c>
      <c r="J22" s="44" t="s">
        <v>203</v>
      </c>
      <c r="K22" s="72" t="s">
        <v>228</v>
      </c>
      <c r="L22" s="76">
        <v>600000</v>
      </c>
      <c r="M22" s="64">
        <f t="shared" si="2"/>
        <v>510000</v>
      </c>
      <c r="N22" s="45">
        <v>2021</v>
      </c>
      <c r="O22" s="45">
        <v>2027</v>
      </c>
      <c r="P22" s="45"/>
      <c r="Q22" s="45"/>
      <c r="R22" s="45" t="s">
        <v>94</v>
      </c>
      <c r="S22" s="45" t="s">
        <v>94</v>
      </c>
      <c r="T22" s="41" t="s">
        <v>94</v>
      </c>
      <c r="U22" s="41"/>
      <c r="V22" s="41"/>
      <c r="W22" s="41"/>
      <c r="X22" s="42"/>
      <c r="Y22" s="45" t="s">
        <v>205</v>
      </c>
      <c r="Z22" s="45" t="s">
        <v>93</v>
      </c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1"/>
      <c r="DJ22" s="61"/>
      <c r="DK22" s="61"/>
      <c r="DL22" s="61"/>
      <c r="DM22" s="61"/>
      <c r="DN22" s="61"/>
      <c r="DO22" s="61"/>
      <c r="DP22" s="61"/>
      <c r="DQ22" s="61"/>
      <c r="DR22" s="61"/>
      <c r="DS22" s="61"/>
      <c r="DT22" s="61"/>
      <c r="DU22" s="61"/>
      <c r="DV22" s="61"/>
      <c r="DW22" s="61"/>
      <c r="DX22" s="61"/>
      <c r="DY22" s="61"/>
      <c r="DZ22" s="61"/>
      <c r="EA22" s="61"/>
      <c r="EB22" s="61"/>
      <c r="EC22" s="61"/>
      <c r="ED22" s="61"/>
      <c r="EE22" s="61"/>
      <c r="EF22" s="61"/>
      <c r="EG22" s="61"/>
      <c r="EH22" s="61"/>
      <c r="EI22" s="61"/>
      <c r="EJ22" s="61"/>
      <c r="EK22" s="61"/>
      <c r="EL22" s="61"/>
      <c r="EM22" s="61"/>
      <c r="EN22" s="61"/>
      <c r="EO22" s="61"/>
      <c r="EP22" s="61"/>
      <c r="EQ22" s="61"/>
      <c r="ER22" s="61"/>
      <c r="ES22" s="61"/>
      <c r="ET22" s="61"/>
      <c r="EU22" s="61"/>
      <c r="EV22" s="61"/>
      <c r="EW22" s="61"/>
      <c r="EX22" s="61"/>
      <c r="EY22" s="61"/>
      <c r="EZ22" s="61"/>
      <c r="FA22" s="61"/>
      <c r="FB22" s="61"/>
      <c r="FC22" s="61"/>
      <c r="FD22" s="61"/>
      <c r="FE22" s="61"/>
      <c r="FF22" s="61"/>
      <c r="FG22" s="61"/>
      <c r="FH22" s="61"/>
      <c r="FI22" s="61"/>
      <c r="FJ22" s="61"/>
      <c r="FK22" s="61"/>
      <c r="FL22" s="61"/>
      <c r="FM22" s="61"/>
      <c r="FN22" s="61"/>
      <c r="FO22" s="61"/>
      <c r="FP22" s="61"/>
      <c r="FQ22" s="61"/>
      <c r="FR22" s="61"/>
      <c r="FS22" s="61"/>
      <c r="FT22" s="61"/>
      <c r="FU22" s="61"/>
      <c r="FV22" s="61"/>
      <c r="FW22" s="61"/>
      <c r="FX22" s="61"/>
      <c r="FY22" s="61"/>
      <c r="FZ22" s="61"/>
      <c r="GA22" s="61"/>
      <c r="GB22" s="61"/>
      <c r="GC22" s="61"/>
      <c r="GD22" s="61"/>
      <c r="GE22" s="61"/>
      <c r="GF22" s="61"/>
      <c r="GG22" s="61"/>
      <c r="GH22" s="61"/>
      <c r="GI22" s="61"/>
      <c r="GJ22" s="61"/>
      <c r="GK22" s="61"/>
      <c r="GL22" s="61"/>
      <c r="GM22" s="61"/>
      <c r="GN22" s="61"/>
      <c r="GO22" s="61"/>
      <c r="GP22" s="61"/>
      <c r="GQ22" s="61"/>
      <c r="GR22" s="61"/>
      <c r="GS22" s="61"/>
      <c r="GT22" s="61"/>
      <c r="GU22" s="61"/>
      <c r="GV22" s="61"/>
      <c r="GW22" s="61"/>
      <c r="GX22" s="61"/>
      <c r="GY22" s="61"/>
      <c r="GZ22" s="61"/>
      <c r="HA22" s="61"/>
      <c r="HB22" s="61"/>
      <c r="HC22" s="61"/>
      <c r="HD22" s="61"/>
      <c r="HE22" s="61"/>
      <c r="HF22" s="61"/>
      <c r="HG22" s="61"/>
      <c r="HH22" s="61"/>
      <c r="HI22" s="61"/>
      <c r="HJ22" s="61"/>
      <c r="HK22" s="61"/>
      <c r="HL22" s="61"/>
      <c r="HM22" s="61"/>
      <c r="HN22" s="61"/>
      <c r="HO22" s="61"/>
      <c r="HP22" s="61"/>
      <c r="HQ22" s="61"/>
      <c r="HR22" s="61"/>
      <c r="HS22" s="61"/>
      <c r="HT22" s="61"/>
      <c r="HU22" s="61"/>
      <c r="HV22" s="61"/>
      <c r="HW22" s="61"/>
      <c r="HX22" s="61"/>
      <c r="HY22" s="61"/>
      <c r="HZ22" s="61"/>
      <c r="IA22" s="61"/>
      <c r="IB22" s="61"/>
      <c r="IC22" s="61"/>
      <c r="ID22" s="61"/>
      <c r="IE22" s="61"/>
      <c r="IF22" s="61"/>
      <c r="IG22" s="61"/>
      <c r="IH22" s="61"/>
      <c r="II22" s="61"/>
      <c r="IJ22" s="61"/>
      <c r="IK22" s="61"/>
      <c r="IL22" s="61"/>
      <c r="IM22" s="61"/>
      <c r="IN22" s="61"/>
      <c r="IO22" s="61"/>
      <c r="IP22" s="61"/>
      <c r="IQ22" s="61"/>
      <c r="IR22" s="61"/>
    </row>
    <row r="23" spans="1:252" s="38" customFormat="1" ht="93.6" customHeight="1" x14ac:dyDescent="0.2">
      <c r="A23" s="36">
        <v>19</v>
      </c>
      <c r="B23" s="37" t="s">
        <v>199</v>
      </c>
      <c r="C23" s="79" t="s">
        <v>200</v>
      </c>
      <c r="D23" s="44">
        <v>60158859</v>
      </c>
      <c r="E23" s="62" t="s">
        <v>201</v>
      </c>
      <c r="F23" s="44">
        <v>600096530</v>
      </c>
      <c r="G23" s="34" t="s">
        <v>209</v>
      </c>
      <c r="H23" s="36" t="s">
        <v>91</v>
      </c>
      <c r="I23" s="36" t="s">
        <v>92</v>
      </c>
      <c r="J23" s="44" t="s">
        <v>203</v>
      </c>
      <c r="K23" s="72" t="s">
        <v>227</v>
      </c>
      <c r="L23" s="76">
        <v>3000000</v>
      </c>
      <c r="M23" s="64">
        <f t="shared" si="2"/>
        <v>2550000</v>
      </c>
      <c r="N23" s="45">
        <v>2021</v>
      </c>
      <c r="O23" s="45">
        <v>2027</v>
      </c>
      <c r="P23" s="45"/>
      <c r="Q23" s="45"/>
      <c r="R23" s="45" t="s">
        <v>94</v>
      </c>
      <c r="S23" s="45"/>
      <c r="T23" s="41"/>
      <c r="U23" s="41"/>
      <c r="V23" s="41"/>
      <c r="W23" s="41"/>
      <c r="X23" s="42"/>
      <c r="Y23" s="45" t="s">
        <v>207</v>
      </c>
      <c r="Z23" s="45" t="s">
        <v>93</v>
      </c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1"/>
      <c r="CO23" s="61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/>
      <c r="DA23" s="61"/>
      <c r="DB23" s="61"/>
      <c r="DC23" s="61"/>
      <c r="DD23" s="61"/>
      <c r="DE23" s="61"/>
      <c r="DF23" s="61"/>
      <c r="DG23" s="61"/>
      <c r="DH23" s="61"/>
      <c r="DI23" s="61"/>
      <c r="DJ23" s="61"/>
      <c r="DK23" s="61"/>
      <c r="DL23" s="61"/>
      <c r="DM23" s="61"/>
      <c r="DN23" s="61"/>
      <c r="DO23" s="61"/>
      <c r="DP23" s="61"/>
      <c r="DQ23" s="61"/>
      <c r="DR23" s="61"/>
      <c r="DS23" s="61"/>
      <c r="DT23" s="61"/>
      <c r="DU23" s="61"/>
      <c r="DV23" s="61"/>
      <c r="DW23" s="61"/>
      <c r="DX23" s="61"/>
      <c r="DY23" s="61"/>
      <c r="DZ23" s="61"/>
      <c r="EA23" s="61"/>
      <c r="EB23" s="61"/>
      <c r="EC23" s="61"/>
      <c r="ED23" s="61"/>
      <c r="EE23" s="61"/>
      <c r="EF23" s="61"/>
      <c r="EG23" s="61"/>
      <c r="EH23" s="61"/>
      <c r="EI23" s="61"/>
      <c r="EJ23" s="61"/>
      <c r="EK23" s="61"/>
      <c r="EL23" s="61"/>
      <c r="EM23" s="61"/>
      <c r="EN23" s="61"/>
      <c r="EO23" s="61"/>
      <c r="EP23" s="61"/>
      <c r="EQ23" s="61"/>
      <c r="ER23" s="61"/>
      <c r="ES23" s="61"/>
      <c r="ET23" s="61"/>
      <c r="EU23" s="61"/>
      <c r="EV23" s="61"/>
      <c r="EW23" s="61"/>
      <c r="EX23" s="61"/>
      <c r="EY23" s="61"/>
      <c r="EZ23" s="61"/>
      <c r="FA23" s="61"/>
      <c r="FB23" s="61"/>
      <c r="FC23" s="61"/>
      <c r="FD23" s="61"/>
      <c r="FE23" s="61"/>
      <c r="FF23" s="61"/>
      <c r="FG23" s="61"/>
      <c r="FH23" s="61"/>
      <c r="FI23" s="61"/>
      <c r="FJ23" s="61"/>
      <c r="FK23" s="61"/>
      <c r="FL23" s="61"/>
      <c r="FM23" s="61"/>
      <c r="FN23" s="61"/>
      <c r="FO23" s="61"/>
      <c r="FP23" s="61"/>
      <c r="FQ23" s="61"/>
      <c r="FR23" s="61"/>
      <c r="FS23" s="61"/>
      <c r="FT23" s="61"/>
      <c r="FU23" s="61"/>
      <c r="FV23" s="61"/>
      <c r="FW23" s="61"/>
      <c r="FX23" s="61"/>
      <c r="FY23" s="61"/>
      <c r="FZ23" s="61"/>
      <c r="GA23" s="61"/>
      <c r="GB23" s="61"/>
      <c r="GC23" s="61"/>
      <c r="GD23" s="61"/>
      <c r="GE23" s="61"/>
      <c r="GF23" s="61"/>
      <c r="GG23" s="61"/>
      <c r="GH23" s="61"/>
      <c r="GI23" s="61"/>
      <c r="GJ23" s="61"/>
      <c r="GK23" s="61"/>
      <c r="GL23" s="61"/>
      <c r="GM23" s="61"/>
      <c r="GN23" s="61"/>
      <c r="GO23" s="61"/>
      <c r="GP23" s="61"/>
      <c r="GQ23" s="61"/>
      <c r="GR23" s="61"/>
      <c r="GS23" s="61"/>
      <c r="GT23" s="61"/>
      <c r="GU23" s="61"/>
      <c r="GV23" s="61"/>
      <c r="GW23" s="61"/>
      <c r="GX23" s="61"/>
      <c r="GY23" s="61"/>
      <c r="GZ23" s="61"/>
      <c r="HA23" s="61"/>
      <c r="HB23" s="61"/>
      <c r="HC23" s="61"/>
      <c r="HD23" s="61"/>
      <c r="HE23" s="61"/>
      <c r="HF23" s="61"/>
      <c r="HG23" s="61"/>
      <c r="HH23" s="61"/>
      <c r="HI23" s="61"/>
      <c r="HJ23" s="61"/>
      <c r="HK23" s="61"/>
      <c r="HL23" s="61"/>
      <c r="HM23" s="61"/>
      <c r="HN23" s="61"/>
      <c r="HO23" s="61"/>
      <c r="HP23" s="61"/>
      <c r="HQ23" s="61"/>
      <c r="HR23" s="61"/>
      <c r="HS23" s="61"/>
      <c r="HT23" s="61"/>
      <c r="HU23" s="61"/>
      <c r="HV23" s="61"/>
      <c r="HW23" s="61"/>
      <c r="HX23" s="61"/>
      <c r="HY23" s="61"/>
      <c r="HZ23" s="61"/>
      <c r="IA23" s="61"/>
      <c r="IB23" s="61"/>
      <c r="IC23" s="61"/>
      <c r="ID23" s="61"/>
      <c r="IE23" s="61"/>
      <c r="IF23" s="61"/>
      <c r="IG23" s="61"/>
      <c r="IH23" s="61"/>
      <c r="II23" s="61"/>
      <c r="IJ23" s="61"/>
      <c r="IK23" s="61"/>
      <c r="IL23" s="61"/>
      <c r="IM23" s="61"/>
      <c r="IN23" s="61"/>
      <c r="IO23" s="61"/>
      <c r="IP23" s="61"/>
      <c r="IQ23" s="61"/>
      <c r="IR23" s="61"/>
    </row>
    <row r="24" spans="1:252" s="38" customFormat="1" ht="78.599999999999994" customHeight="1" x14ac:dyDescent="0.2">
      <c r="A24" s="36">
        <v>20</v>
      </c>
      <c r="B24" s="37" t="s">
        <v>199</v>
      </c>
      <c r="C24" s="79" t="s">
        <v>200</v>
      </c>
      <c r="D24" s="44">
        <v>60158859</v>
      </c>
      <c r="E24" s="62" t="s">
        <v>201</v>
      </c>
      <c r="F24" s="44">
        <v>600096530</v>
      </c>
      <c r="G24" s="34" t="s">
        <v>202</v>
      </c>
      <c r="H24" s="36" t="s">
        <v>91</v>
      </c>
      <c r="I24" s="36" t="s">
        <v>92</v>
      </c>
      <c r="J24" s="44" t="s">
        <v>203</v>
      </c>
      <c r="K24" s="72" t="s">
        <v>226</v>
      </c>
      <c r="L24" s="76">
        <v>2000000</v>
      </c>
      <c r="M24" s="64">
        <f t="shared" si="2"/>
        <v>1700000</v>
      </c>
      <c r="N24" s="45">
        <v>2021</v>
      </c>
      <c r="O24" s="45">
        <v>2027</v>
      </c>
      <c r="P24" s="45" t="s">
        <v>94</v>
      </c>
      <c r="Q24" s="45" t="s">
        <v>94</v>
      </c>
      <c r="R24" s="45" t="s">
        <v>94</v>
      </c>
      <c r="S24" s="45" t="s">
        <v>94</v>
      </c>
      <c r="T24" s="41" t="s">
        <v>94</v>
      </c>
      <c r="U24" s="41"/>
      <c r="V24" s="41"/>
      <c r="W24" s="41"/>
      <c r="X24" s="42"/>
      <c r="Y24" s="45" t="s">
        <v>205</v>
      </c>
      <c r="Z24" s="45" t="s">
        <v>93</v>
      </c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  <c r="DE24" s="61"/>
      <c r="DF24" s="61"/>
      <c r="DG24" s="61"/>
      <c r="DH24" s="61"/>
      <c r="DI24" s="61"/>
      <c r="DJ24" s="61"/>
      <c r="DK24" s="61"/>
      <c r="DL24" s="61"/>
      <c r="DM24" s="61"/>
      <c r="DN24" s="61"/>
      <c r="DO24" s="61"/>
      <c r="DP24" s="61"/>
      <c r="DQ24" s="61"/>
      <c r="DR24" s="61"/>
      <c r="DS24" s="61"/>
      <c r="DT24" s="61"/>
      <c r="DU24" s="61"/>
      <c r="DV24" s="61"/>
      <c r="DW24" s="61"/>
      <c r="DX24" s="61"/>
      <c r="DY24" s="61"/>
      <c r="DZ24" s="61"/>
      <c r="EA24" s="61"/>
      <c r="EB24" s="61"/>
      <c r="EC24" s="61"/>
      <c r="ED24" s="61"/>
      <c r="EE24" s="61"/>
      <c r="EF24" s="61"/>
      <c r="EG24" s="61"/>
      <c r="EH24" s="61"/>
      <c r="EI24" s="61"/>
      <c r="EJ24" s="61"/>
      <c r="EK24" s="61"/>
      <c r="EL24" s="61"/>
      <c r="EM24" s="61"/>
      <c r="EN24" s="61"/>
      <c r="EO24" s="61"/>
      <c r="EP24" s="61"/>
      <c r="EQ24" s="61"/>
      <c r="ER24" s="61"/>
      <c r="ES24" s="61"/>
      <c r="ET24" s="61"/>
      <c r="EU24" s="61"/>
      <c r="EV24" s="61"/>
      <c r="EW24" s="61"/>
      <c r="EX24" s="61"/>
      <c r="EY24" s="61"/>
      <c r="EZ24" s="61"/>
      <c r="FA24" s="61"/>
      <c r="FB24" s="61"/>
      <c r="FC24" s="61"/>
      <c r="FD24" s="61"/>
      <c r="FE24" s="61"/>
      <c r="FF24" s="61"/>
      <c r="FG24" s="61"/>
      <c r="FH24" s="61"/>
      <c r="FI24" s="61"/>
      <c r="FJ24" s="61"/>
      <c r="FK24" s="61"/>
      <c r="FL24" s="61"/>
      <c r="FM24" s="61"/>
      <c r="FN24" s="61"/>
      <c r="FO24" s="61"/>
      <c r="FP24" s="61"/>
      <c r="FQ24" s="61"/>
      <c r="FR24" s="61"/>
      <c r="FS24" s="61"/>
      <c r="FT24" s="61"/>
      <c r="FU24" s="61"/>
      <c r="FV24" s="61"/>
      <c r="FW24" s="61"/>
      <c r="FX24" s="61"/>
      <c r="FY24" s="61"/>
      <c r="FZ24" s="61"/>
      <c r="GA24" s="61"/>
      <c r="GB24" s="61"/>
      <c r="GC24" s="61"/>
      <c r="GD24" s="61"/>
      <c r="GE24" s="61"/>
      <c r="GF24" s="61"/>
      <c r="GG24" s="61"/>
      <c r="GH24" s="61"/>
      <c r="GI24" s="61"/>
      <c r="GJ24" s="61"/>
      <c r="GK24" s="61"/>
      <c r="GL24" s="61"/>
      <c r="GM24" s="61"/>
      <c r="GN24" s="61"/>
      <c r="GO24" s="61"/>
      <c r="GP24" s="61"/>
      <c r="GQ24" s="61"/>
      <c r="GR24" s="61"/>
      <c r="GS24" s="61"/>
      <c r="GT24" s="61"/>
      <c r="GU24" s="61"/>
      <c r="GV24" s="61"/>
      <c r="GW24" s="61"/>
      <c r="GX24" s="61"/>
      <c r="GY24" s="61"/>
      <c r="GZ24" s="61"/>
      <c r="HA24" s="61"/>
      <c r="HB24" s="61"/>
      <c r="HC24" s="61"/>
      <c r="HD24" s="61"/>
      <c r="HE24" s="61"/>
      <c r="HF24" s="61"/>
      <c r="HG24" s="61"/>
      <c r="HH24" s="61"/>
      <c r="HI24" s="61"/>
      <c r="HJ24" s="61"/>
      <c r="HK24" s="61"/>
      <c r="HL24" s="61"/>
      <c r="HM24" s="61"/>
      <c r="HN24" s="61"/>
      <c r="HO24" s="61"/>
      <c r="HP24" s="61"/>
      <c r="HQ24" s="61"/>
      <c r="HR24" s="61"/>
      <c r="HS24" s="61"/>
      <c r="HT24" s="61"/>
      <c r="HU24" s="61"/>
      <c r="HV24" s="61"/>
      <c r="HW24" s="61"/>
      <c r="HX24" s="61"/>
      <c r="HY24" s="61"/>
      <c r="HZ24" s="61"/>
      <c r="IA24" s="61"/>
      <c r="IB24" s="61"/>
      <c r="IC24" s="61"/>
      <c r="ID24" s="61"/>
      <c r="IE24" s="61"/>
      <c r="IF24" s="61"/>
      <c r="IG24" s="61"/>
      <c r="IH24" s="61"/>
      <c r="II24" s="61"/>
      <c r="IJ24" s="61"/>
      <c r="IK24" s="61"/>
      <c r="IL24" s="61"/>
      <c r="IM24" s="61"/>
      <c r="IN24" s="61"/>
      <c r="IO24" s="61"/>
      <c r="IP24" s="61"/>
      <c r="IQ24" s="61"/>
      <c r="IR24" s="61"/>
    </row>
    <row r="25" spans="1:252" s="38" customFormat="1" ht="76.900000000000006" customHeight="1" x14ac:dyDescent="0.2">
      <c r="A25" s="51">
        <v>21</v>
      </c>
      <c r="B25" s="37" t="s">
        <v>199</v>
      </c>
      <c r="C25" s="79" t="s">
        <v>200</v>
      </c>
      <c r="D25" s="44">
        <v>60158859</v>
      </c>
      <c r="E25" s="62" t="s">
        <v>201</v>
      </c>
      <c r="F25" s="44">
        <v>600096530</v>
      </c>
      <c r="G25" s="34" t="s">
        <v>210</v>
      </c>
      <c r="H25" s="36" t="s">
        <v>91</v>
      </c>
      <c r="I25" s="36" t="s">
        <v>92</v>
      </c>
      <c r="J25" s="44" t="s">
        <v>203</v>
      </c>
      <c r="K25" s="72" t="s">
        <v>225</v>
      </c>
      <c r="L25" s="76">
        <v>2500000</v>
      </c>
      <c r="M25" s="64">
        <f t="shared" si="2"/>
        <v>2125000</v>
      </c>
      <c r="N25" s="45">
        <v>2021</v>
      </c>
      <c r="O25" s="45">
        <v>2027</v>
      </c>
      <c r="P25" s="45" t="s">
        <v>94</v>
      </c>
      <c r="Q25" s="45"/>
      <c r="R25" s="45"/>
      <c r="S25" s="45" t="s">
        <v>94</v>
      </c>
      <c r="T25" s="41" t="s">
        <v>94</v>
      </c>
      <c r="U25" s="41"/>
      <c r="V25" s="41"/>
      <c r="W25" s="41"/>
      <c r="X25" s="42"/>
      <c r="Y25" s="45" t="s">
        <v>205</v>
      </c>
      <c r="Z25" s="45" t="s">
        <v>93</v>
      </c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1"/>
      <c r="DK25" s="61"/>
      <c r="DL25" s="61"/>
      <c r="DM25" s="61"/>
      <c r="DN25" s="61"/>
      <c r="DO25" s="61"/>
      <c r="DP25" s="61"/>
      <c r="DQ25" s="61"/>
      <c r="DR25" s="61"/>
      <c r="DS25" s="61"/>
      <c r="DT25" s="61"/>
      <c r="DU25" s="61"/>
      <c r="DV25" s="61"/>
      <c r="DW25" s="61"/>
      <c r="DX25" s="61"/>
      <c r="DY25" s="61"/>
      <c r="DZ25" s="61"/>
      <c r="EA25" s="61"/>
      <c r="EB25" s="61"/>
      <c r="EC25" s="61"/>
      <c r="ED25" s="61"/>
      <c r="EE25" s="61"/>
      <c r="EF25" s="61"/>
      <c r="EG25" s="61"/>
      <c r="EH25" s="61"/>
      <c r="EI25" s="61"/>
      <c r="EJ25" s="61"/>
      <c r="EK25" s="61"/>
      <c r="EL25" s="61"/>
      <c r="EM25" s="61"/>
      <c r="EN25" s="61"/>
      <c r="EO25" s="61"/>
      <c r="EP25" s="61"/>
      <c r="EQ25" s="61"/>
      <c r="ER25" s="61"/>
      <c r="ES25" s="61"/>
      <c r="ET25" s="61"/>
      <c r="EU25" s="61"/>
      <c r="EV25" s="61"/>
      <c r="EW25" s="61"/>
      <c r="EX25" s="61"/>
      <c r="EY25" s="61"/>
      <c r="EZ25" s="61"/>
      <c r="FA25" s="61"/>
      <c r="FB25" s="61"/>
      <c r="FC25" s="61"/>
      <c r="FD25" s="61"/>
      <c r="FE25" s="61"/>
      <c r="FF25" s="61"/>
      <c r="FG25" s="61"/>
      <c r="FH25" s="61"/>
      <c r="FI25" s="61"/>
      <c r="FJ25" s="61"/>
      <c r="FK25" s="61"/>
      <c r="FL25" s="61"/>
      <c r="FM25" s="61"/>
      <c r="FN25" s="61"/>
      <c r="FO25" s="61"/>
      <c r="FP25" s="61"/>
      <c r="FQ25" s="61"/>
      <c r="FR25" s="61"/>
      <c r="FS25" s="61"/>
      <c r="FT25" s="61"/>
      <c r="FU25" s="61"/>
      <c r="FV25" s="61"/>
      <c r="FW25" s="61"/>
      <c r="FX25" s="61"/>
      <c r="FY25" s="61"/>
      <c r="FZ25" s="61"/>
      <c r="GA25" s="61"/>
      <c r="GB25" s="61"/>
      <c r="GC25" s="61"/>
      <c r="GD25" s="61"/>
      <c r="GE25" s="61"/>
      <c r="GF25" s="61"/>
      <c r="GG25" s="61"/>
      <c r="GH25" s="61"/>
      <c r="GI25" s="61"/>
      <c r="GJ25" s="61"/>
      <c r="GK25" s="61"/>
      <c r="GL25" s="61"/>
      <c r="GM25" s="61"/>
      <c r="GN25" s="61"/>
      <c r="GO25" s="61"/>
      <c r="GP25" s="61"/>
      <c r="GQ25" s="61"/>
      <c r="GR25" s="61"/>
      <c r="GS25" s="61"/>
      <c r="GT25" s="61"/>
      <c r="GU25" s="61"/>
      <c r="GV25" s="61"/>
      <c r="GW25" s="61"/>
      <c r="GX25" s="61"/>
      <c r="GY25" s="61"/>
      <c r="GZ25" s="61"/>
      <c r="HA25" s="61"/>
      <c r="HB25" s="61"/>
      <c r="HC25" s="61"/>
      <c r="HD25" s="61"/>
      <c r="HE25" s="61"/>
      <c r="HF25" s="61"/>
      <c r="HG25" s="61"/>
      <c r="HH25" s="61"/>
      <c r="HI25" s="61"/>
      <c r="HJ25" s="61"/>
      <c r="HK25" s="61"/>
      <c r="HL25" s="61"/>
      <c r="HM25" s="61"/>
      <c r="HN25" s="61"/>
      <c r="HO25" s="61"/>
      <c r="HP25" s="61"/>
      <c r="HQ25" s="61"/>
      <c r="HR25" s="61"/>
      <c r="HS25" s="61"/>
      <c r="HT25" s="61"/>
      <c r="HU25" s="61"/>
      <c r="HV25" s="61"/>
      <c r="HW25" s="61"/>
      <c r="HX25" s="61"/>
      <c r="HY25" s="61"/>
      <c r="HZ25" s="61"/>
      <c r="IA25" s="61"/>
      <c r="IB25" s="61"/>
      <c r="IC25" s="61"/>
      <c r="ID25" s="61"/>
      <c r="IE25" s="61"/>
      <c r="IF25" s="61"/>
      <c r="IG25" s="61"/>
      <c r="IH25" s="61"/>
      <c r="II25" s="61"/>
      <c r="IJ25" s="61"/>
      <c r="IK25" s="61"/>
      <c r="IL25" s="61"/>
      <c r="IM25" s="61"/>
      <c r="IN25" s="61"/>
      <c r="IO25" s="61"/>
      <c r="IP25" s="61"/>
      <c r="IQ25" s="61"/>
      <c r="IR25" s="61"/>
    </row>
    <row r="26" spans="1:252" s="38" customFormat="1" ht="54" customHeight="1" x14ac:dyDescent="0.2">
      <c r="A26" s="36">
        <v>22</v>
      </c>
      <c r="B26" s="143" t="s">
        <v>199</v>
      </c>
      <c r="C26" s="144" t="s">
        <v>200</v>
      </c>
      <c r="D26" s="145">
        <v>60158859</v>
      </c>
      <c r="E26" s="146" t="s">
        <v>201</v>
      </c>
      <c r="F26" s="145">
        <v>600096530</v>
      </c>
      <c r="G26" s="147" t="s">
        <v>211</v>
      </c>
      <c r="H26" s="148" t="s">
        <v>91</v>
      </c>
      <c r="I26" s="148" t="s">
        <v>92</v>
      </c>
      <c r="J26" s="145" t="s">
        <v>203</v>
      </c>
      <c r="K26" s="152" t="s">
        <v>222</v>
      </c>
      <c r="L26" s="76">
        <v>500000</v>
      </c>
      <c r="M26" s="64">
        <f t="shared" si="2"/>
        <v>425000</v>
      </c>
      <c r="N26" s="149">
        <v>2021</v>
      </c>
      <c r="O26" s="149">
        <v>2027</v>
      </c>
      <c r="P26" s="149"/>
      <c r="Q26" s="149"/>
      <c r="R26" s="149"/>
      <c r="S26" s="149"/>
      <c r="T26" s="150"/>
      <c r="U26" s="150"/>
      <c r="V26" s="150"/>
      <c r="W26" s="150"/>
      <c r="X26" s="151"/>
      <c r="Y26" s="149" t="s">
        <v>207</v>
      </c>
      <c r="Z26" s="149" t="s">
        <v>93</v>
      </c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H26" s="61"/>
      <c r="DI26" s="61"/>
      <c r="DJ26" s="61"/>
      <c r="DK26" s="61"/>
      <c r="DL26" s="61"/>
      <c r="DM26" s="61"/>
      <c r="DN26" s="61"/>
      <c r="DO26" s="61"/>
      <c r="DP26" s="61"/>
      <c r="DQ26" s="61"/>
      <c r="DR26" s="61"/>
      <c r="DS26" s="61"/>
      <c r="DT26" s="61"/>
      <c r="DU26" s="61"/>
      <c r="DV26" s="61"/>
      <c r="DW26" s="61"/>
      <c r="DX26" s="61"/>
      <c r="DY26" s="61"/>
      <c r="DZ26" s="61"/>
      <c r="EA26" s="61"/>
      <c r="EB26" s="61"/>
      <c r="EC26" s="61"/>
      <c r="ED26" s="61"/>
      <c r="EE26" s="61"/>
      <c r="EF26" s="61"/>
      <c r="EG26" s="61"/>
      <c r="EH26" s="61"/>
      <c r="EI26" s="61"/>
      <c r="EJ26" s="61"/>
      <c r="EK26" s="61"/>
      <c r="EL26" s="61"/>
      <c r="EM26" s="61"/>
      <c r="EN26" s="61"/>
      <c r="EO26" s="61"/>
      <c r="EP26" s="61"/>
      <c r="EQ26" s="61"/>
      <c r="ER26" s="61"/>
      <c r="ES26" s="61"/>
      <c r="ET26" s="61"/>
      <c r="EU26" s="61"/>
      <c r="EV26" s="61"/>
      <c r="EW26" s="61"/>
      <c r="EX26" s="61"/>
      <c r="EY26" s="61"/>
      <c r="EZ26" s="61"/>
      <c r="FA26" s="61"/>
      <c r="FB26" s="61"/>
      <c r="FC26" s="61"/>
      <c r="FD26" s="61"/>
      <c r="FE26" s="61"/>
      <c r="FF26" s="61"/>
      <c r="FG26" s="61"/>
      <c r="FH26" s="61"/>
      <c r="FI26" s="61"/>
      <c r="FJ26" s="61"/>
      <c r="FK26" s="61"/>
      <c r="FL26" s="61"/>
      <c r="FM26" s="61"/>
      <c r="FN26" s="61"/>
      <c r="FO26" s="61"/>
      <c r="FP26" s="61"/>
      <c r="FQ26" s="61"/>
      <c r="FR26" s="61"/>
      <c r="FS26" s="61"/>
      <c r="FT26" s="61"/>
      <c r="FU26" s="61"/>
      <c r="FV26" s="61"/>
      <c r="FW26" s="61"/>
      <c r="FX26" s="61"/>
      <c r="FY26" s="61"/>
      <c r="FZ26" s="61"/>
      <c r="GA26" s="61"/>
      <c r="GB26" s="61"/>
      <c r="GC26" s="61"/>
      <c r="GD26" s="61"/>
      <c r="GE26" s="61"/>
      <c r="GF26" s="61"/>
      <c r="GG26" s="61"/>
      <c r="GH26" s="61"/>
      <c r="GI26" s="61"/>
      <c r="GJ26" s="61"/>
      <c r="GK26" s="61"/>
      <c r="GL26" s="61"/>
      <c r="GM26" s="61"/>
      <c r="GN26" s="61"/>
      <c r="GO26" s="61"/>
      <c r="GP26" s="61"/>
      <c r="GQ26" s="61"/>
      <c r="GR26" s="61"/>
      <c r="GS26" s="61"/>
      <c r="GT26" s="61"/>
      <c r="GU26" s="61"/>
      <c r="GV26" s="61"/>
      <c r="GW26" s="61"/>
      <c r="GX26" s="61"/>
      <c r="GY26" s="61"/>
      <c r="GZ26" s="61"/>
      <c r="HA26" s="61"/>
      <c r="HB26" s="61"/>
      <c r="HC26" s="61"/>
      <c r="HD26" s="61"/>
      <c r="HE26" s="61"/>
      <c r="HF26" s="61"/>
      <c r="HG26" s="61"/>
      <c r="HH26" s="61"/>
      <c r="HI26" s="61"/>
      <c r="HJ26" s="61"/>
      <c r="HK26" s="61"/>
      <c r="HL26" s="61"/>
      <c r="HM26" s="61"/>
      <c r="HN26" s="61"/>
      <c r="HO26" s="61"/>
      <c r="HP26" s="61"/>
      <c r="HQ26" s="61"/>
      <c r="HR26" s="61"/>
      <c r="HS26" s="61"/>
      <c r="HT26" s="61"/>
      <c r="HU26" s="61"/>
      <c r="HV26" s="61"/>
      <c r="HW26" s="61"/>
      <c r="HX26" s="61"/>
      <c r="HY26" s="61"/>
      <c r="HZ26" s="61"/>
      <c r="IA26" s="61"/>
      <c r="IB26" s="61"/>
      <c r="IC26" s="61"/>
      <c r="ID26" s="61"/>
      <c r="IE26" s="61"/>
      <c r="IF26" s="61"/>
      <c r="IG26" s="61"/>
      <c r="IH26" s="61"/>
      <c r="II26" s="61"/>
      <c r="IJ26" s="61"/>
      <c r="IK26" s="61"/>
      <c r="IL26" s="61"/>
      <c r="IM26" s="61"/>
      <c r="IN26" s="61"/>
      <c r="IO26" s="61"/>
      <c r="IP26" s="61"/>
      <c r="IQ26" s="61"/>
      <c r="IR26" s="61"/>
    </row>
    <row r="27" spans="1:252" s="38" customFormat="1" ht="46.5" customHeight="1" x14ac:dyDescent="0.2">
      <c r="A27" s="36">
        <v>23</v>
      </c>
      <c r="B27" s="143" t="s">
        <v>199</v>
      </c>
      <c r="C27" s="144" t="s">
        <v>200</v>
      </c>
      <c r="D27" s="145">
        <v>60158859</v>
      </c>
      <c r="E27" s="146" t="s">
        <v>201</v>
      </c>
      <c r="F27" s="145">
        <v>600096530</v>
      </c>
      <c r="G27" s="147" t="s">
        <v>212</v>
      </c>
      <c r="H27" s="148" t="s">
        <v>91</v>
      </c>
      <c r="I27" s="148" t="s">
        <v>92</v>
      </c>
      <c r="J27" s="145" t="s">
        <v>203</v>
      </c>
      <c r="K27" s="152" t="s">
        <v>224</v>
      </c>
      <c r="L27" s="76">
        <v>150000</v>
      </c>
      <c r="M27" s="64">
        <f t="shared" si="2"/>
        <v>127500</v>
      </c>
      <c r="N27" s="149">
        <v>2021</v>
      </c>
      <c r="O27" s="149">
        <v>2027</v>
      </c>
      <c r="P27" s="149"/>
      <c r="Q27" s="149"/>
      <c r="R27" s="149"/>
      <c r="S27" s="149"/>
      <c r="T27" s="150"/>
      <c r="U27" s="150"/>
      <c r="V27" s="150"/>
      <c r="W27" s="150"/>
      <c r="X27" s="151"/>
      <c r="Y27" s="149" t="s">
        <v>207</v>
      </c>
      <c r="Z27" s="149" t="s">
        <v>93</v>
      </c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/>
      <c r="CJ27" s="61"/>
      <c r="CK27" s="61"/>
      <c r="CL27" s="61"/>
      <c r="CM27" s="61"/>
      <c r="CN27" s="61"/>
      <c r="CO27" s="61"/>
      <c r="CP27" s="61"/>
      <c r="CQ27" s="61"/>
      <c r="CR27" s="61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1"/>
      <c r="DI27" s="61"/>
      <c r="DJ27" s="61"/>
      <c r="DK27" s="61"/>
      <c r="DL27" s="61"/>
      <c r="DM27" s="61"/>
      <c r="DN27" s="61"/>
      <c r="DO27" s="61"/>
      <c r="DP27" s="61"/>
      <c r="DQ27" s="61"/>
      <c r="DR27" s="61"/>
      <c r="DS27" s="61"/>
      <c r="DT27" s="61"/>
      <c r="DU27" s="61"/>
      <c r="DV27" s="61"/>
      <c r="DW27" s="61"/>
      <c r="DX27" s="61"/>
      <c r="DY27" s="61"/>
      <c r="DZ27" s="61"/>
      <c r="EA27" s="61"/>
      <c r="EB27" s="61"/>
      <c r="EC27" s="61"/>
      <c r="ED27" s="61"/>
      <c r="EE27" s="61"/>
      <c r="EF27" s="61"/>
      <c r="EG27" s="61"/>
      <c r="EH27" s="61"/>
      <c r="EI27" s="61"/>
      <c r="EJ27" s="61"/>
      <c r="EK27" s="61"/>
      <c r="EL27" s="61"/>
      <c r="EM27" s="61"/>
      <c r="EN27" s="61"/>
      <c r="EO27" s="61"/>
      <c r="EP27" s="61"/>
      <c r="EQ27" s="61"/>
      <c r="ER27" s="61"/>
      <c r="ES27" s="61"/>
      <c r="ET27" s="61"/>
      <c r="EU27" s="61"/>
      <c r="EV27" s="61"/>
      <c r="EW27" s="61"/>
      <c r="EX27" s="61"/>
      <c r="EY27" s="61"/>
      <c r="EZ27" s="61"/>
      <c r="FA27" s="61"/>
      <c r="FB27" s="61"/>
      <c r="FC27" s="61"/>
      <c r="FD27" s="61"/>
      <c r="FE27" s="61"/>
      <c r="FF27" s="61"/>
      <c r="FG27" s="61"/>
      <c r="FH27" s="61"/>
      <c r="FI27" s="61"/>
      <c r="FJ27" s="61"/>
      <c r="FK27" s="61"/>
      <c r="FL27" s="61"/>
      <c r="FM27" s="61"/>
      <c r="FN27" s="61"/>
      <c r="FO27" s="61"/>
      <c r="FP27" s="61"/>
      <c r="FQ27" s="61"/>
      <c r="FR27" s="61"/>
      <c r="FS27" s="61"/>
      <c r="FT27" s="61"/>
      <c r="FU27" s="61"/>
      <c r="FV27" s="61"/>
      <c r="FW27" s="61"/>
      <c r="FX27" s="61"/>
      <c r="FY27" s="61"/>
      <c r="FZ27" s="61"/>
      <c r="GA27" s="61"/>
      <c r="GB27" s="61"/>
      <c r="GC27" s="61"/>
      <c r="GD27" s="61"/>
      <c r="GE27" s="61"/>
      <c r="GF27" s="61"/>
      <c r="GG27" s="61"/>
      <c r="GH27" s="61"/>
      <c r="GI27" s="61"/>
      <c r="GJ27" s="61"/>
      <c r="GK27" s="61"/>
      <c r="GL27" s="61"/>
      <c r="GM27" s="61"/>
      <c r="GN27" s="61"/>
      <c r="GO27" s="61"/>
      <c r="GP27" s="61"/>
      <c r="GQ27" s="61"/>
      <c r="GR27" s="61"/>
      <c r="GS27" s="61"/>
      <c r="GT27" s="61"/>
      <c r="GU27" s="61"/>
      <c r="GV27" s="61"/>
      <c r="GW27" s="61"/>
      <c r="GX27" s="61"/>
      <c r="GY27" s="61"/>
      <c r="GZ27" s="61"/>
      <c r="HA27" s="61"/>
      <c r="HB27" s="61"/>
      <c r="HC27" s="61"/>
      <c r="HD27" s="61"/>
      <c r="HE27" s="61"/>
      <c r="HF27" s="61"/>
      <c r="HG27" s="61"/>
      <c r="HH27" s="61"/>
      <c r="HI27" s="61"/>
      <c r="HJ27" s="61"/>
      <c r="HK27" s="61"/>
      <c r="HL27" s="61"/>
      <c r="HM27" s="61"/>
      <c r="HN27" s="61"/>
      <c r="HO27" s="61"/>
      <c r="HP27" s="61"/>
      <c r="HQ27" s="61"/>
      <c r="HR27" s="61"/>
      <c r="HS27" s="61"/>
      <c r="HT27" s="61"/>
      <c r="HU27" s="61"/>
      <c r="HV27" s="61"/>
      <c r="HW27" s="61"/>
      <c r="HX27" s="61"/>
      <c r="HY27" s="61"/>
      <c r="HZ27" s="61"/>
      <c r="IA27" s="61"/>
      <c r="IB27" s="61"/>
      <c r="IC27" s="61"/>
      <c r="ID27" s="61"/>
      <c r="IE27" s="61"/>
      <c r="IF27" s="61"/>
      <c r="IG27" s="61"/>
      <c r="IH27" s="61"/>
      <c r="II27" s="61"/>
      <c r="IJ27" s="61"/>
      <c r="IK27" s="61"/>
      <c r="IL27" s="61"/>
      <c r="IM27" s="61"/>
      <c r="IN27" s="61"/>
      <c r="IO27" s="61"/>
      <c r="IP27" s="61"/>
      <c r="IQ27" s="61"/>
      <c r="IR27" s="61"/>
    </row>
    <row r="28" spans="1:252" s="38" customFormat="1" ht="48" customHeight="1" x14ac:dyDescent="0.2">
      <c r="A28" s="36">
        <v>24</v>
      </c>
      <c r="B28" s="143" t="s">
        <v>199</v>
      </c>
      <c r="C28" s="144" t="s">
        <v>200</v>
      </c>
      <c r="D28" s="145">
        <v>60158859</v>
      </c>
      <c r="E28" s="146" t="s">
        <v>201</v>
      </c>
      <c r="F28" s="145">
        <v>600096530</v>
      </c>
      <c r="G28" s="147" t="s">
        <v>213</v>
      </c>
      <c r="H28" s="148" t="s">
        <v>91</v>
      </c>
      <c r="I28" s="148" t="s">
        <v>92</v>
      </c>
      <c r="J28" s="145" t="s">
        <v>203</v>
      </c>
      <c r="K28" s="152" t="s">
        <v>223</v>
      </c>
      <c r="L28" s="76">
        <v>40000000</v>
      </c>
      <c r="M28" s="64">
        <f t="shared" si="2"/>
        <v>34000000</v>
      </c>
      <c r="N28" s="149">
        <v>2021</v>
      </c>
      <c r="O28" s="149">
        <v>2027</v>
      </c>
      <c r="P28" s="149"/>
      <c r="Q28" s="149"/>
      <c r="R28" s="149"/>
      <c r="S28" s="149"/>
      <c r="T28" s="150"/>
      <c r="U28" s="150"/>
      <c r="V28" s="150" t="s">
        <v>94</v>
      </c>
      <c r="W28" s="150"/>
      <c r="X28" s="151"/>
      <c r="Y28" s="149" t="s">
        <v>207</v>
      </c>
      <c r="Z28" s="149" t="s">
        <v>93</v>
      </c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61"/>
      <c r="CH28" s="61"/>
      <c r="CI28" s="61"/>
      <c r="CJ28" s="61"/>
      <c r="CK28" s="61"/>
      <c r="CL28" s="61"/>
      <c r="CM28" s="61"/>
      <c r="CN28" s="61"/>
      <c r="CO28" s="61"/>
      <c r="CP28" s="61"/>
      <c r="CQ28" s="61"/>
      <c r="CR28" s="61"/>
      <c r="CS28" s="61"/>
      <c r="CT28" s="61"/>
      <c r="CU28" s="61"/>
      <c r="CV28" s="61"/>
      <c r="CW28" s="61"/>
      <c r="CX28" s="61"/>
      <c r="CY28" s="61"/>
      <c r="CZ28" s="61"/>
      <c r="DA28" s="61"/>
      <c r="DB28" s="61"/>
      <c r="DC28" s="61"/>
      <c r="DD28" s="61"/>
      <c r="DE28" s="61"/>
      <c r="DF28" s="61"/>
      <c r="DG28" s="61"/>
      <c r="DH28" s="61"/>
      <c r="DI28" s="61"/>
      <c r="DJ28" s="61"/>
      <c r="DK28" s="61"/>
      <c r="DL28" s="61"/>
      <c r="DM28" s="61"/>
      <c r="DN28" s="61"/>
      <c r="DO28" s="61"/>
      <c r="DP28" s="61"/>
      <c r="DQ28" s="61"/>
      <c r="DR28" s="61"/>
      <c r="DS28" s="61"/>
      <c r="DT28" s="61"/>
      <c r="DU28" s="61"/>
      <c r="DV28" s="61"/>
      <c r="DW28" s="61"/>
      <c r="DX28" s="61"/>
      <c r="DY28" s="61"/>
      <c r="DZ28" s="61"/>
      <c r="EA28" s="61"/>
      <c r="EB28" s="61"/>
      <c r="EC28" s="61"/>
      <c r="ED28" s="61"/>
      <c r="EE28" s="61"/>
      <c r="EF28" s="61"/>
      <c r="EG28" s="61"/>
      <c r="EH28" s="61"/>
      <c r="EI28" s="61"/>
      <c r="EJ28" s="61"/>
      <c r="EK28" s="61"/>
      <c r="EL28" s="61"/>
      <c r="EM28" s="61"/>
      <c r="EN28" s="61"/>
      <c r="EO28" s="61"/>
      <c r="EP28" s="61"/>
      <c r="EQ28" s="61"/>
      <c r="ER28" s="61"/>
      <c r="ES28" s="61"/>
      <c r="ET28" s="61"/>
      <c r="EU28" s="61"/>
      <c r="EV28" s="61"/>
      <c r="EW28" s="61"/>
      <c r="EX28" s="61"/>
      <c r="EY28" s="61"/>
      <c r="EZ28" s="61"/>
      <c r="FA28" s="61"/>
      <c r="FB28" s="61"/>
      <c r="FC28" s="61"/>
      <c r="FD28" s="61"/>
      <c r="FE28" s="61"/>
      <c r="FF28" s="61"/>
      <c r="FG28" s="61"/>
      <c r="FH28" s="61"/>
      <c r="FI28" s="61"/>
      <c r="FJ28" s="61"/>
      <c r="FK28" s="61"/>
      <c r="FL28" s="61"/>
      <c r="FM28" s="61"/>
      <c r="FN28" s="61"/>
      <c r="FO28" s="61"/>
      <c r="FP28" s="61"/>
      <c r="FQ28" s="61"/>
      <c r="FR28" s="61"/>
      <c r="FS28" s="61"/>
      <c r="FT28" s="61"/>
      <c r="FU28" s="61"/>
      <c r="FV28" s="61"/>
      <c r="FW28" s="61"/>
      <c r="FX28" s="61"/>
      <c r="FY28" s="61"/>
      <c r="FZ28" s="61"/>
      <c r="GA28" s="61"/>
      <c r="GB28" s="61"/>
      <c r="GC28" s="61"/>
      <c r="GD28" s="61"/>
      <c r="GE28" s="61"/>
      <c r="GF28" s="61"/>
      <c r="GG28" s="61"/>
      <c r="GH28" s="61"/>
      <c r="GI28" s="61"/>
      <c r="GJ28" s="61"/>
      <c r="GK28" s="61"/>
      <c r="GL28" s="61"/>
      <c r="GM28" s="61"/>
      <c r="GN28" s="61"/>
      <c r="GO28" s="61"/>
      <c r="GP28" s="61"/>
      <c r="GQ28" s="61"/>
      <c r="GR28" s="61"/>
      <c r="GS28" s="61"/>
      <c r="GT28" s="61"/>
      <c r="GU28" s="61"/>
      <c r="GV28" s="61"/>
      <c r="GW28" s="61"/>
      <c r="GX28" s="61"/>
      <c r="GY28" s="61"/>
      <c r="GZ28" s="61"/>
      <c r="HA28" s="61"/>
      <c r="HB28" s="61"/>
      <c r="HC28" s="61"/>
      <c r="HD28" s="61"/>
      <c r="HE28" s="61"/>
      <c r="HF28" s="61"/>
      <c r="HG28" s="61"/>
      <c r="HH28" s="61"/>
      <c r="HI28" s="61"/>
      <c r="HJ28" s="61"/>
      <c r="HK28" s="61"/>
      <c r="HL28" s="61"/>
      <c r="HM28" s="61"/>
      <c r="HN28" s="61"/>
      <c r="HO28" s="61"/>
      <c r="HP28" s="61"/>
      <c r="HQ28" s="61"/>
      <c r="HR28" s="61"/>
      <c r="HS28" s="61"/>
      <c r="HT28" s="61"/>
      <c r="HU28" s="61"/>
      <c r="HV28" s="61"/>
      <c r="HW28" s="61"/>
      <c r="HX28" s="61"/>
      <c r="HY28" s="61"/>
      <c r="HZ28" s="61"/>
      <c r="IA28" s="61"/>
      <c r="IB28" s="61"/>
      <c r="IC28" s="61"/>
      <c r="ID28" s="61"/>
      <c r="IE28" s="61"/>
      <c r="IF28" s="61"/>
      <c r="IG28" s="61"/>
      <c r="IH28" s="61"/>
      <c r="II28" s="61"/>
      <c r="IJ28" s="61"/>
      <c r="IK28" s="61"/>
      <c r="IL28" s="61"/>
      <c r="IM28" s="61"/>
      <c r="IN28" s="61"/>
      <c r="IO28" s="61"/>
      <c r="IP28" s="61"/>
      <c r="IQ28" s="61"/>
      <c r="IR28" s="61"/>
    </row>
    <row r="29" spans="1:252" s="38" customFormat="1" ht="42" customHeight="1" x14ac:dyDescent="0.2">
      <c r="A29" s="36">
        <v>25</v>
      </c>
      <c r="B29" s="143" t="s">
        <v>199</v>
      </c>
      <c r="C29" s="144" t="s">
        <v>200</v>
      </c>
      <c r="D29" s="145">
        <v>60158859</v>
      </c>
      <c r="E29" s="146" t="s">
        <v>201</v>
      </c>
      <c r="F29" s="145">
        <v>600096530</v>
      </c>
      <c r="G29" s="147" t="s">
        <v>214</v>
      </c>
      <c r="H29" s="148" t="s">
        <v>91</v>
      </c>
      <c r="I29" s="148" t="s">
        <v>92</v>
      </c>
      <c r="J29" s="145" t="s">
        <v>203</v>
      </c>
      <c r="K29" s="152" t="s">
        <v>222</v>
      </c>
      <c r="L29" s="76">
        <v>200000</v>
      </c>
      <c r="M29" s="64">
        <f t="shared" si="2"/>
        <v>170000</v>
      </c>
      <c r="N29" s="149">
        <v>2021</v>
      </c>
      <c r="O29" s="149">
        <v>2027</v>
      </c>
      <c r="P29" s="149"/>
      <c r="Q29" s="149"/>
      <c r="R29" s="149"/>
      <c r="S29" s="149"/>
      <c r="T29" s="150"/>
      <c r="U29" s="150"/>
      <c r="V29" s="150"/>
      <c r="W29" s="150"/>
      <c r="X29" s="151"/>
      <c r="Y29" s="149" t="s">
        <v>207</v>
      </c>
      <c r="Z29" s="149" t="s">
        <v>93</v>
      </c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1"/>
      <c r="BU29" s="61"/>
      <c r="BV29" s="61"/>
      <c r="BW29" s="61"/>
      <c r="BX29" s="61"/>
      <c r="BY29" s="61"/>
      <c r="BZ29" s="61"/>
      <c r="CA29" s="61"/>
      <c r="CB29" s="61"/>
      <c r="CC29" s="61"/>
      <c r="CD29" s="61"/>
      <c r="CE29" s="61"/>
      <c r="CF29" s="61"/>
      <c r="CG29" s="61"/>
      <c r="CH29" s="61"/>
      <c r="CI29" s="61"/>
      <c r="CJ29" s="61"/>
      <c r="CK29" s="61"/>
      <c r="CL29" s="61"/>
      <c r="CM29" s="61"/>
      <c r="CN29" s="61"/>
      <c r="CO29" s="61"/>
      <c r="CP29" s="61"/>
      <c r="CQ29" s="61"/>
      <c r="CR29" s="61"/>
      <c r="CS29" s="61"/>
      <c r="CT29" s="61"/>
      <c r="CU29" s="61"/>
      <c r="CV29" s="61"/>
      <c r="CW29" s="61"/>
      <c r="CX29" s="61"/>
      <c r="CY29" s="61"/>
      <c r="CZ29" s="61"/>
      <c r="DA29" s="61"/>
      <c r="DB29" s="61"/>
      <c r="DC29" s="61"/>
      <c r="DD29" s="61"/>
      <c r="DE29" s="61"/>
      <c r="DF29" s="61"/>
      <c r="DG29" s="61"/>
      <c r="DH29" s="61"/>
      <c r="DI29" s="61"/>
      <c r="DJ29" s="61"/>
      <c r="DK29" s="61"/>
      <c r="DL29" s="61"/>
      <c r="DM29" s="61"/>
      <c r="DN29" s="61"/>
      <c r="DO29" s="61"/>
      <c r="DP29" s="61"/>
      <c r="DQ29" s="61"/>
      <c r="DR29" s="61"/>
      <c r="DS29" s="61"/>
      <c r="DT29" s="61"/>
      <c r="DU29" s="61"/>
      <c r="DV29" s="61"/>
      <c r="DW29" s="61"/>
      <c r="DX29" s="61"/>
      <c r="DY29" s="61"/>
      <c r="DZ29" s="61"/>
      <c r="EA29" s="61"/>
      <c r="EB29" s="61"/>
      <c r="EC29" s="61"/>
      <c r="ED29" s="61"/>
      <c r="EE29" s="61"/>
      <c r="EF29" s="61"/>
      <c r="EG29" s="61"/>
      <c r="EH29" s="61"/>
      <c r="EI29" s="61"/>
      <c r="EJ29" s="61"/>
      <c r="EK29" s="61"/>
      <c r="EL29" s="61"/>
      <c r="EM29" s="61"/>
      <c r="EN29" s="61"/>
      <c r="EO29" s="61"/>
      <c r="EP29" s="61"/>
      <c r="EQ29" s="61"/>
      <c r="ER29" s="61"/>
      <c r="ES29" s="61"/>
      <c r="ET29" s="61"/>
      <c r="EU29" s="61"/>
      <c r="EV29" s="61"/>
      <c r="EW29" s="61"/>
      <c r="EX29" s="61"/>
      <c r="EY29" s="61"/>
      <c r="EZ29" s="61"/>
      <c r="FA29" s="61"/>
      <c r="FB29" s="61"/>
      <c r="FC29" s="61"/>
      <c r="FD29" s="61"/>
      <c r="FE29" s="61"/>
      <c r="FF29" s="61"/>
      <c r="FG29" s="61"/>
      <c r="FH29" s="61"/>
      <c r="FI29" s="61"/>
      <c r="FJ29" s="61"/>
      <c r="FK29" s="61"/>
      <c r="FL29" s="61"/>
      <c r="FM29" s="61"/>
      <c r="FN29" s="61"/>
      <c r="FO29" s="61"/>
      <c r="FP29" s="61"/>
      <c r="FQ29" s="61"/>
      <c r="FR29" s="61"/>
      <c r="FS29" s="61"/>
      <c r="FT29" s="61"/>
      <c r="FU29" s="61"/>
      <c r="FV29" s="61"/>
      <c r="FW29" s="61"/>
      <c r="FX29" s="61"/>
      <c r="FY29" s="61"/>
      <c r="FZ29" s="61"/>
      <c r="GA29" s="61"/>
      <c r="GB29" s="61"/>
      <c r="GC29" s="61"/>
      <c r="GD29" s="61"/>
      <c r="GE29" s="61"/>
      <c r="GF29" s="61"/>
      <c r="GG29" s="61"/>
      <c r="GH29" s="61"/>
      <c r="GI29" s="61"/>
      <c r="GJ29" s="61"/>
      <c r="GK29" s="61"/>
      <c r="GL29" s="61"/>
      <c r="GM29" s="61"/>
      <c r="GN29" s="61"/>
      <c r="GO29" s="61"/>
      <c r="GP29" s="61"/>
      <c r="GQ29" s="61"/>
      <c r="GR29" s="61"/>
      <c r="GS29" s="61"/>
      <c r="GT29" s="61"/>
      <c r="GU29" s="61"/>
      <c r="GV29" s="61"/>
      <c r="GW29" s="61"/>
      <c r="GX29" s="61"/>
      <c r="GY29" s="61"/>
      <c r="GZ29" s="61"/>
      <c r="HA29" s="61"/>
      <c r="HB29" s="61"/>
      <c r="HC29" s="61"/>
      <c r="HD29" s="61"/>
      <c r="HE29" s="61"/>
      <c r="HF29" s="61"/>
      <c r="HG29" s="61"/>
      <c r="HH29" s="61"/>
      <c r="HI29" s="61"/>
      <c r="HJ29" s="61"/>
      <c r="HK29" s="61"/>
      <c r="HL29" s="61"/>
      <c r="HM29" s="61"/>
      <c r="HN29" s="61"/>
      <c r="HO29" s="61"/>
      <c r="HP29" s="61"/>
      <c r="HQ29" s="61"/>
      <c r="HR29" s="61"/>
      <c r="HS29" s="61"/>
      <c r="HT29" s="61"/>
      <c r="HU29" s="61"/>
      <c r="HV29" s="61"/>
      <c r="HW29" s="61"/>
      <c r="HX29" s="61"/>
      <c r="HY29" s="61"/>
      <c r="HZ29" s="61"/>
      <c r="IA29" s="61"/>
      <c r="IB29" s="61"/>
      <c r="IC29" s="61"/>
      <c r="ID29" s="61"/>
      <c r="IE29" s="61"/>
      <c r="IF29" s="61"/>
      <c r="IG29" s="61"/>
      <c r="IH29" s="61"/>
      <c r="II29" s="61"/>
      <c r="IJ29" s="61"/>
      <c r="IK29" s="61"/>
      <c r="IL29" s="61"/>
      <c r="IM29" s="61"/>
      <c r="IN29" s="61"/>
      <c r="IO29" s="61"/>
      <c r="IP29" s="61"/>
      <c r="IQ29" s="61"/>
      <c r="IR29" s="61"/>
    </row>
    <row r="30" spans="1:252" s="38" customFormat="1" ht="47.25" customHeight="1" x14ac:dyDescent="0.2">
      <c r="A30" s="36">
        <v>26</v>
      </c>
      <c r="B30" s="143" t="s">
        <v>199</v>
      </c>
      <c r="C30" s="144" t="s">
        <v>200</v>
      </c>
      <c r="D30" s="145">
        <v>60158859</v>
      </c>
      <c r="E30" s="146" t="s">
        <v>201</v>
      </c>
      <c r="F30" s="145">
        <v>600096530</v>
      </c>
      <c r="G30" s="147" t="s">
        <v>215</v>
      </c>
      <c r="H30" s="148" t="s">
        <v>91</v>
      </c>
      <c r="I30" s="148" t="s">
        <v>92</v>
      </c>
      <c r="J30" s="145" t="s">
        <v>203</v>
      </c>
      <c r="K30" s="152" t="s">
        <v>221</v>
      </c>
      <c r="L30" s="76">
        <v>40000000</v>
      </c>
      <c r="M30" s="64">
        <f t="shared" si="2"/>
        <v>34000000</v>
      </c>
      <c r="N30" s="149">
        <v>2021</v>
      </c>
      <c r="O30" s="149">
        <v>2027</v>
      </c>
      <c r="P30" s="149"/>
      <c r="Q30" s="149"/>
      <c r="R30" s="149"/>
      <c r="S30" s="149"/>
      <c r="T30" s="150"/>
      <c r="U30" s="150"/>
      <c r="V30" s="150" t="s">
        <v>94</v>
      </c>
      <c r="W30" s="150"/>
      <c r="X30" s="151"/>
      <c r="Y30" s="149" t="s">
        <v>207</v>
      </c>
      <c r="Z30" s="149" t="s">
        <v>93</v>
      </c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1"/>
      <c r="CD30" s="61"/>
      <c r="CE30" s="61"/>
      <c r="CF30" s="61"/>
      <c r="CG30" s="61"/>
      <c r="CH30" s="61"/>
      <c r="CI30" s="61"/>
      <c r="CJ30" s="61"/>
      <c r="CK30" s="61"/>
      <c r="CL30" s="61"/>
      <c r="CM30" s="61"/>
      <c r="CN30" s="61"/>
      <c r="CO30" s="61"/>
      <c r="CP30" s="61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1"/>
      <c r="DD30" s="61"/>
      <c r="DE30" s="61"/>
      <c r="DF30" s="61"/>
      <c r="DG30" s="61"/>
      <c r="DH30" s="61"/>
      <c r="DI30" s="61"/>
      <c r="DJ30" s="61"/>
      <c r="DK30" s="61"/>
      <c r="DL30" s="61"/>
      <c r="DM30" s="61"/>
      <c r="DN30" s="61"/>
      <c r="DO30" s="61"/>
      <c r="DP30" s="61"/>
      <c r="DQ30" s="61"/>
      <c r="DR30" s="61"/>
      <c r="DS30" s="61"/>
      <c r="DT30" s="61"/>
      <c r="DU30" s="61"/>
      <c r="DV30" s="61"/>
      <c r="DW30" s="61"/>
      <c r="DX30" s="61"/>
      <c r="DY30" s="61"/>
      <c r="DZ30" s="61"/>
      <c r="EA30" s="61"/>
      <c r="EB30" s="61"/>
      <c r="EC30" s="61"/>
      <c r="ED30" s="61"/>
      <c r="EE30" s="61"/>
      <c r="EF30" s="61"/>
      <c r="EG30" s="61"/>
      <c r="EH30" s="61"/>
      <c r="EI30" s="61"/>
      <c r="EJ30" s="61"/>
      <c r="EK30" s="61"/>
      <c r="EL30" s="61"/>
      <c r="EM30" s="61"/>
      <c r="EN30" s="61"/>
      <c r="EO30" s="61"/>
      <c r="EP30" s="61"/>
      <c r="EQ30" s="61"/>
      <c r="ER30" s="61"/>
      <c r="ES30" s="61"/>
      <c r="ET30" s="61"/>
      <c r="EU30" s="61"/>
      <c r="EV30" s="61"/>
      <c r="EW30" s="61"/>
      <c r="EX30" s="61"/>
      <c r="EY30" s="61"/>
      <c r="EZ30" s="61"/>
      <c r="FA30" s="61"/>
      <c r="FB30" s="61"/>
      <c r="FC30" s="61"/>
      <c r="FD30" s="61"/>
      <c r="FE30" s="61"/>
      <c r="FF30" s="61"/>
      <c r="FG30" s="61"/>
      <c r="FH30" s="61"/>
      <c r="FI30" s="61"/>
      <c r="FJ30" s="61"/>
      <c r="FK30" s="61"/>
      <c r="FL30" s="61"/>
      <c r="FM30" s="61"/>
      <c r="FN30" s="61"/>
      <c r="FO30" s="61"/>
      <c r="FP30" s="61"/>
      <c r="FQ30" s="61"/>
      <c r="FR30" s="61"/>
      <c r="FS30" s="61"/>
      <c r="FT30" s="61"/>
      <c r="FU30" s="61"/>
      <c r="FV30" s="61"/>
      <c r="FW30" s="61"/>
      <c r="FX30" s="61"/>
      <c r="FY30" s="61"/>
      <c r="FZ30" s="61"/>
      <c r="GA30" s="61"/>
      <c r="GB30" s="61"/>
      <c r="GC30" s="61"/>
      <c r="GD30" s="61"/>
      <c r="GE30" s="61"/>
      <c r="GF30" s="61"/>
      <c r="GG30" s="61"/>
      <c r="GH30" s="61"/>
      <c r="GI30" s="61"/>
      <c r="GJ30" s="61"/>
      <c r="GK30" s="61"/>
      <c r="GL30" s="61"/>
      <c r="GM30" s="61"/>
      <c r="GN30" s="61"/>
      <c r="GO30" s="61"/>
      <c r="GP30" s="61"/>
      <c r="GQ30" s="61"/>
      <c r="GR30" s="61"/>
      <c r="GS30" s="61"/>
      <c r="GT30" s="61"/>
      <c r="GU30" s="61"/>
      <c r="GV30" s="61"/>
      <c r="GW30" s="61"/>
      <c r="GX30" s="61"/>
      <c r="GY30" s="61"/>
      <c r="GZ30" s="61"/>
      <c r="HA30" s="61"/>
      <c r="HB30" s="61"/>
      <c r="HC30" s="61"/>
      <c r="HD30" s="61"/>
      <c r="HE30" s="61"/>
      <c r="HF30" s="61"/>
      <c r="HG30" s="61"/>
      <c r="HH30" s="61"/>
      <c r="HI30" s="61"/>
      <c r="HJ30" s="61"/>
      <c r="HK30" s="61"/>
      <c r="HL30" s="61"/>
      <c r="HM30" s="61"/>
      <c r="HN30" s="61"/>
      <c r="HO30" s="61"/>
      <c r="HP30" s="61"/>
      <c r="HQ30" s="61"/>
      <c r="HR30" s="61"/>
      <c r="HS30" s="61"/>
      <c r="HT30" s="61"/>
      <c r="HU30" s="61"/>
      <c r="HV30" s="61"/>
      <c r="HW30" s="61"/>
      <c r="HX30" s="61"/>
      <c r="HY30" s="61"/>
      <c r="HZ30" s="61"/>
      <c r="IA30" s="61"/>
      <c r="IB30" s="61"/>
      <c r="IC30" s="61"/>
      <c r="ID30" s="61"/>
      <c r="IE30" s="61"/>
      <c r="IF30" s="61"/>
      <c r="IG30" s="61"/>
      <c r="IH30" s="61"/>
      <c r="II30" s="61"/>
      <c r="IJ30" s="61"/>
      <c r="IK30" s="61"/>
      <c r="IL30" s="61"/>
      <c r="IM30" s="61"/>
      <c r="IN30" s="61"/>
      <c r="IO30" s="61"/>
      <c r="IP30" s="61"/>
      <c r="IQ30" s="61"/>
      <c r="IR30" s="61"/>
    </row>
    <row r="31" spans="1:252" s="38" customFormat="1" ht="50.25" customHeight="1" x14ac:dyDescent="0.2">
      <c r="A31" s="51">
        <v>27</v>
      </c>
      <c r="B31" s="143" t="s">
        <v>199</v>
      </c>
      <c r="C31" s="144" t="s">
        <v>200</v>
      </c>
      <c r="D31" s="145">
        <v>60158859</v>
      </c>
      <c r="E31" s="146" t="s">
        <v>201</v>
      </c>
      <c r="F31" s="145">
        <v>600096530</v>
      </c>
      <c r="G31" s="147" t="s">
        <v>216</v>
      </c>
      <c r="H31" s="148" t="s">
        <v>91</v>
      </c>
      <c r="I31" s="148" t="s">
        <v>92</v>
      </c>
      <c r="J31" s="145" t="s">
        <v>203</v>
      </c>
      <c r="K31" s="152" t="s">
        <v>220</v>
      </c>
      <c r="L31" s="76">
        <v>2000000</v>
      </c>
      <c r="M31" s="64">
        <f t="shared" si="2"/>
        <v>1700000</v>
      </c>
      <c r="N31" s="149">
        <v>2021</v>
      </c>
      <c r="O31" s="149">
        <v>2027</v>
      </c>
      <c r="P31" s="149"/>
      <c r="Q31" s="149"/>
      <c r="R31" s="149" t="s">
        <v>94</v>
      </c>
      <c r="S31" s="149" t="s">
        <v>94</v>
      </c>
      <c r="T31" s="150" t="s">
        <v>94</v>
      </c>
      <c r="U31" s="150"/>
      <c r="V31" s="150"/>
      <c r="W31" s="150"/>
      <c r="X31" s="151"/>
      <c r="Y31" s="149" t="s">
        <v>207</v>
      </c>
      <c r="Z31" s="149" t="s">
        <v>93</v>
      </c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1"/>
      <c r="DI31" s="61"/>
      <c r="DJ31" s="61"/>
      <c r="DK31" s="61"/>
      <c r="DL31" s="61"/>
      <c r="DM31" s="61"/>
      <c r="DN31" s="61"/>
      <c r="DO31" s="61"/>
      <c r="DP31" s="61"/>
      <c r="DQ31" s="61"/>
      <c r="DR31" s="61"/>
      <c r="DS31" s="61"/>
      <c r="DT31" s="61"/>
      <c r="DU31" s="61"/>
      <c r="DV31" s="61"/>
      <c r="DW31" s="61"/>
      <c r="DX31" s="61"/>
      <c r="DY31" s="61"/>
      <c r="DZ31" s="61"/>
      <c r="EA31" s="61"/>
      <c r="EB31" s="61"/>
      <c r="EC31" s="61"/>
      <c r="ED31" s="61"/>
      <c r="EE31" s="61"/>
      <c r="EF31" s="61"/>
      <c r="EG31" s="61"/>
      <c r="EH31" s="61"/>
      <c r="EI31" s="61"/>
      <c r="EJ31" s="61"/>
      <c r="EK31" s="61"/>
      <c r="EL31" s="61"/>
      <c r="EM31" s="61"/>
      <c r="EN31" s="61"/>
      <c r="EO31" s="61"/>
      <c r="EP31" s="61"/>
      <c r="EQ31" s="61"/>
      <c r="ER31" s="61"/>
      <c r="ES31" s="61"/>
      <c r="ET31" s="61"/>
      <c r="EU31" s="61"/>
      <c r="EV31" s="61"/>
      <c r="EW31" s="61"/>
      <c r="EX31" s="61"/>
      <c r="EY31" s="61"/>
      <c r="EZ31" s="61"/>
      <c r="FA31" s="61"/>
      <c r="FB31" s="61"/>
      <c r="FC31" s="61"/>
      <c r="FD31" s="61"/>
      <c r="FE31" s="61"/>
      <c r="FF31" s="61"/>
      <c r="FG31" s="61"/>
      <c r="FH31" s="61"/>
      <c r="FI31" s="61"/>
      <c r="FJ31" s="61"/>
      <c r="FK31" s="61"/>
      <c r="FL31" s="61"/>
      <c r="FM31" s="61"/>
      <c r="FN31" s="61"/>
      <c r="FO31" s="61"/>
      <c r="FP31" s="61"/>
      <c r="FQ31" s="61"/>
      <c r="FR31" s="61"/>
      <c r="FS31" s="61"/>
      <c r="FT31" s="61"/>
      <c r="FU31" s="61"/>
      <c r="FV31" s="61"/>
      <c r="FW31" s="61"/>
      <c r="FX31" s="61"/>
      <c r="FY31" s="61"/>
      <c r="FZ31" s="61"/>
      <c r="GA31" s="61"/>
      <c r="GB31" s="61"/>
      <c r="GC31" s="61"/>
      <c r="GD31" s="61"/>
      <c r="GE31" s="61"/>
      <c r="GF31" s="61"/>
      <c r="GG31" s="61"/>
      <c r="GH31" s="61"/>
      <c r="GI31" s="61"/>
      <c r="GJ31" s="61"/>
      <c r="GK31" s="61"/>
      <c r="GL31" s="61"/>
      <c r="GM31" s="61"/>
      <c r="GN31" s="61"/>
      <c r="GO31" s="61"/>
      <c r="GP31" s="61"/>
      <c r="GQ31" s="61"/>
      <c r="GR31" s="61"/>
      <c r="GS31" s="61"/>
      <c r="GT31" s="61"/>
      <c r="GU31" s="61"/>
      <c r="GV31" s="61"/>
      <c r="GW31" s="61"/>
      <c r="GX31" s="61"/>
      <c r="GY31" s="61"/>
      <c r="GZ31" s="61"/>
      <c r="HA31" s="61"/>
      <c r="HB31" s="61"/>
      <c r="HC31" s="61"/>
      <c r="HD31" s="61"/>
      <c r="HE31" s="61"/>
      <c r="HF31" s="61"/>
      <c r="HG31" s="61"/>
      <c r="HH31" s="61"/>
      <c r="HI31" s="61"/>
      <c r="HJ31" s="61"/>
      <c r="HK31" s="61"/>
      <c r="HL31" s="61"/>
      <c r="HM31" s="61"/>
      <c r="HN31" s="61"/>
      <c r="HO31" s="61"/>
      <c r="HP31" s="61"/>
      <c r="HQ31" s="61"/>
      <c r="HR31" s="61"/>
      <c r="HS31" s="61"/>
      <c r="HT31" s="61"/>
      <c r="HU31" s="61"/>
      <c r="HV31" s="61"/>
      <c r="HW31" s="61"/>
      <c r="HX31" s="61"/>
      <c r="HY31" s="61"/>
      <c r="HZ31" s="61"/>
      <c r="IA31" s="61"/>
      <c r="IB31" s="61"/>
      <c r="IC31" s="61"/>
      <c r="ID31" s="61"/>
      <c r="IE31" s="61"/>
      <c r="IF31" s="61"/>
      <c r="IG31" s="61"/>
      <c r="IH31" s="61"/>
      <c r="II31" s="61"/>
      <c r="IJ31" s="61"/>
      <c r="IK31" s="61"/>
      <c r="IL31" s="61"/>
      <c r="IM31" s="61"/>
      <c r="IN31" s="61"/>
      <c r="IO31" s="61"/>
      <c r="IP31" s="61"/>
      <c r="IQ31" s="61"/>
      <c r="IR31" s="61"/>
    </row>
    <row r="32" spans="1:252" s="22" customFormat="1" x14ac:dyDescent="0.25">
      <c r="A32" s="21" t="s">
        <v>47</v>
      </c>
      <c r="B32" s="29"/>
      <c r="C32" s="80"/>
      <c r="D32" s="21"/>
      <c r="E32" s="21"/>
      <c r="F32" s="21"/>
      <c r="G32" s="29"/>
      <c r="H32" s="21"/>
      <c r="I32" s="21"/>
      <c r="J32" s="21"/>
      <c r="L32" s="21"/>
      <c r="Y32" s="21"/>
      <c r="Z32" s="21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69"/>
      <c r="DW32" s="69"/>
      <c r="DX32" s="69"/>
      <c r="DY32" s="69"/>
      <c r="DZ32" s="69"/>
      <c r="EA32" s="69"/>
      <c r="EB32" s="69"/>
      <c r="EC32" s="69"/>
      <c r="ED32" s="69"/>
      <c r="EE32" s="69"/>
      <c r="EF32" s="69"/>
      <c r="EG32" s="69"/>
      <c r="EH32" s="69"/>
      <c r="EI32" s="69"/>
      <c r="EJ32" s="69"/>
      <c r="EK32" s="69"/>
      <c r="EL32" s="69"/>
      <c r="EM32" s="69"/>
      <c r="EN32" s="69"/>
      <c r="EO32" s="69"/>
      <c r="EP32" s="69"/>
      <c r="EQ32" s="69"/>
      <c r="ER32" s="69"/>
      <c r="ES32" s="69"/>
      <c r="ET32" s="69"/>
      <c r="EU32" s="69"/>
      <c r="EV32" s="69"/>
      <c r="EW32" s="69"/>
      <c r="EX32" s="69"/>
      <c r="EY32" s="69"/>
      <c r="EZ32" s="69"/>
      <c r="FA32" s="69"/>
      <c r="FB32" s="69"/>
      <c r="FC32" s="69"/>
      <c r="FD32" s="69"/>
      <c r="FE32" s="69"/>
      <c r="FF32" s="69"/>
      <c r="FG32" s="69"/>
      <c r="FH32" s="69"/>
      <c r="FI32" s="69"/>
      <c r="FJ32" s="69"/>
      <c r="FK32" s="69"/>
      <c r="FL32" s="69"/>
      <c r="FM32" s="69"/>
      <c r="FN32" s="69"/>
      <c r="FO32" s="69"/>
      <c r="FP32" s="69"/>
      <c r="FQ32" s="69"/>
      <c r="FR32" s="69"/>
      <c r="FS32" s="69"/>
      <c r="FT32" s="69"/>
      <c r="FU32" s="69"/>
      <c r="FV32" s="69"/>
      <c r="FW32" s="69"/>
      <c r="FX32" s="69"/>
      <c r="FY32" s="69"/>
      <c r="FZ32" s="69"/>
      <c r="GA32" s="69"/>
      <c r="GB32" s="69"/>
      <c r="GC32" s="69"/>
      <c r="GD32" s="69"/>
      <c r="GE32" s="69"/>
      <c r="GF32" s="69"/>
      <c r="GG32" s="69"/>
      <c r="GH32" s="69"/>
      <c r="GI32" s="69"/>
      <c r="GJ32" s="69"/>
      <c r="GK32" s="69"/>
      <c r="GL32" s="69"/>
      <c r="GM32" s="69"/>
      <c r="GN32" s="69"/>
      <c r="GO32" s="69"/>
      <c r="GP32" s="69"/>
      <c r="GQ32" s="69"/>
      <c r="GR32" s="69"/>
      <c r="GS32" s="69"/>
      <c r="GT32" s="69"/>
      <c r="GU32" s="69"/>
      <c r="GV32" s="69"/>
      <c r="GW32" s="69"/>
      <c r="GX32" s="69"/>
      <c r="GY32" s="69"/>
      <c r="GZ32" s="69"/>
      <c r="HA32" s="69"/>
      <c r="HB32" s="69"/>
      <c r="HC32" s="69"/>
      <c r="HD32" s="69"/>
      <c r="HE32" s="69"/>
      <c r="HF32" s="69"/>
      <c r="HG32" s="69"/>
      <c r="HH32" s="69"/>
      <c r="HI32" s="69"/>
      <c r="HJ32" s="69"/>
      <c r="HK32" s="69"/>
      <c r="HL32" s="69"/>
      <c r="HM32" s="69"/>
      <c r="HN32" s="69"/>
      <c r="HO32" s="69"/>
      <c r="HP32" s="69"/>
      <c r="HQ32" s="69"/>
      <c r="HR32" s="69"/>
      <c r="HS32" s="69"/>
      <c r="HT32" s="69"/>
      <c r="HU32" s="69"/>
      <c r="HV32" s="69"/>
      <c r="HW32" s="69"/>
      <c r="HX32" s="69"/>
      <c r="HY32" s="69"/>
      <c r="HZ32" s="69"/>
      <c r="IA32" s="69"/>
      <c r="IB32" s="69"/>
      <c r="IC32" s="69"/>
      <c r="ID32" s="69"/>
      <c r="IE32" s="69"/>
      <c r="IF32" s="69"/>
      <c r="IG32" s="69"/>
      <c r="IH32" s="69"/>
      <c r="II32" s="69"/>
      <c r="IJ32" s="69"/>
      <c r="IK32" s="69"/>
      <c r="IL32" s="69"/>
      <c r="IM32" s="69"/>
      <c r="IN32" s="69"/>
      <c r="IO32" s="69"/>
      <c r="IP32" s="69"/>
      <c r="IQ32" s="69"/>
      <c r="IR32" s="69"/>
    </row>
    <row r="33" spans="1:26" s="69" customFormat="1" x14ac:dyDescent="0.25">
      <c r="A33" s="165"/>
      <c r="B33" s="166"/>
      <c r="C33" s="167"/>
      <c r="D33" s="165"/>
      <c r="E33" s="165"/>
      <c r="F33" s="165"/>
      <c r="G33" s="166"/>
      <c r="H33" s="165"/>
      <c r="I33" s="165"/>
      <c r="J33" s="165"/>
      <c r="L33" s="165"/>
      <c r="Y33" s="165"/>
      <c r="Z33" s="165"/>
    </row>
    <row r="34" spans="1:26" s="69" customFormat="1" x14ac:dyDescent="0.25">
      <c r="A34" s="165"/>
      <c r="B34" s="166"/>
      <c r="C34" s="167"/>
      <c r="D34" s="165"/>
      <c r="E34" s="165"/>
      <c r="F34" s="165"/>
      <c r="G34" s="166"/>
      <c r="H34" s="165"/>
      <c r="I34" s="165"/>
      <c r="J34" s="165"/>
      <c r="L34" s="165"/>
      <c r="Y34" s="165"/>
      <c r="Z34" s="165"/>
    </row>
    <row r="35" spans="1:26" x14ac:dyDescent="0.25">
      <c r="C35" s="81"/>
      <c r="D35" s="23"/>
      <c r="E35" s="23"/>
      <c r="F35" s="23"/>
      <c r="H35" s="155"/>
      <c r="I35" s="155"/>
      <c r="J35" s="155"/>
      <c r="K35" s="155"/>
    </row>
    <row r="36" spans="1:26" x14ac:dyDescent="0.25">
      <c r="C36" s="81"/>
      <c r="D36" s="23"/>
      <c r="E36" s="23"/>
      <c r="F36" s="23"/>
      <c r="H36" s="155"/>
      <c r="I36" s="155"/>
      <c r="J36" s="155"/>
      <c r="K36" s="155"/>
    </row>
    <row r="37" spans="1:26" x14ac:dyDescent="0.25">
      <c r="C37" s="81"/>
      <c r="D37" s="23"/>
      <c r="E37" s="23"/>
      <c r="F37" s="23"/>
      <c r="H37" s="155"/>
      <c r="I37" s="155"/>
      <c r="J37" s="155"/>
      <c r="K37" s="155"/>
    </row>
    <row r="38" spans="1:26" x14ac:dyDescent="0.25">
      <c r="A38" s="5" t="s">
        <v>30</v>
      </c>
    </row>
    <row r="39" spans="1:26" x14ac:dyDescent="0.25">
      <c r="A39" s="9" t="s">
        <v>48</v>
      </c>
    </row>
    <row r="40" spans="1:26" x14ac:dyDescent="0.25">
      <c r="A40" s="5" t="s">
        <v>31</v>
      </c>
    </row>
    <row r="41" spans="1:26" x14ac:dyDescent="0.25">
      <c r="A41" s="5" t="s">
        <v>32</v>
      </c>
    </row>
    <row r="43" spans="1:26" x14ac:dyDescent="0.25">
      <c r="A43" s="1" t="s">
        <v>49</v>
      </c>
    </row>
    <row r="45" spans="1:26" x14ac:dyDescent="0.25">
      <c r="A45" s="20" t="s">
        <v>84</v>
      </c>
      <c r="B45" s="30"/>
      <c r="C45" s="83"/>
      <c r="D45" s="25"/>
      <c r="E45" s="25"/>
      <c r="F45" s="25"/>
      <c r="G45" s="30"/>
      <c r="H45" s="25"/>
    </row>
    <row r="46" spans="1:26" x14ac:dyDescent="0.25">
      <c r="A46" s="20" t="s">
        <v>80</v>
      </c>
      <c r="B46" s="30"/>
      <c r="C46" s="83"/>
      <c r="D46" s="25"/>
      <c r="E46" s="25"/>
      <c r="F46" s="25"/>
      <c r="G46" s="30"/>
      <c r="H46" s="25"/>
    </row>
    <row r="47" spans="1:26" x14ac:dyDescent="0.25">
      <c r="A47" s="20" t="s">
        <v>76</v>
      </c>
      <c r="B47" s="30"/>
      <c r="C47" s="83"/>
      <c r="D47" s="25"/>
      <c r="E47" s="25"/>
      <c r="F47" s="25"/>
      <c r="G47" s="30"/>
      <c r="H47" s="25"/>
    </row>
    <row r="48" spans="1:26" x14ac:dyDescent="0.25">
      <c r="A48" s="20" t="s">
        <v>77</v>
      </c>
      <c r="B48" s="30"/>
      <c r="C48" s="83"/>
      <c r="D48" s="25"/>
      <c r="E48" s="25"/>
      <c r="F48" s="25"/>
      <c r="G48" s="30"/>
      <c r="H48" s="25"/>
    </row>
    <row r="49" spans="1:252" x14ac:dyDescent="0.25">
      <c r="A49" s="20" t="s">
        <v>78</v>
      </c>
      <c r="B49" s="30"/>
      <c r="C49" s="83"/>
      <c r="D49" s="25"/>
      <c r="E49" s="25"/>
      <c r="F49" s="25"/>
      <c r="G49" s="30"/>
      <c r="H49" s="25"/>
    </row>
    <row r="50" spans="1:252" x14ac:dyDescent="0.25">
      <c r="A50" s="20" t="s">
        <v>79</v>
      </c>
      <c r="B50" s="30"/>
      <c r="C50" s="83"/>
      <c r="D50" s="25"/>
      <c r="E50" s="25"/>
      <c r="F50" s="25"/>
      <c r="G50" s="30"/>
      <c r="H50" s="25"/>
    </row>
    <row r="51" spans="1:252" x14ac:dyDescent="0.25">
      <c r="A51" s="20" t="s">
        <v>82</v>
      </c>
      <c r="B51" s="30"/>
      <c r="C51" s="83"/>
      <c r="D51" s="25"/>
      <c r="E51" s="25"/>
      <c r="F51" s="25"/>
      <c r="G51" s="30"/>
      <c r="H51" s="25"/>
    </row>
    <row r="52" spans="1:252" x14ac:dyDescent="0.25">
      <c r="A52" s="4" t="s">
        <v>81</v>
      </c>
      <c r="B52" s="32"/>
      <c r="C52" s="84"/>
      <c r="D52" s="26"/>
      <c r="E52" s="26"/>
    </row>
    <row r="53" spans="1:252" x14ac:dyDescent="0.25">
      <c r="A53" s="20" t="s">
        <v>83</v>
      </c>
      <c r="B53" s="30"/>
      <c r="C53" s="83"/>
      <c r="D53" s="25"/>
      <c r="E53" s="25"/>
      <c r="F53" s="25"/>
      <c r="G53" s="31"/>
      <c r="H53" s="27"/>
      <c r="I53" s="27"/>
      <c r="J53" s="27"/>
      <c r="K53" s="3"/>
      <c r="L53" s="27"/>
      <c r="M53" s="3"/>
      <c r="N53" s="3"/>
      <c r="O53" s="3"/>
      <c r="P53" s="3"/>
      <c r="Q53" s="3"/>
    </row>
    <row r="54" spans="1:252" x14ac:dyDescent="0.25">
      <c r="A54" s="20" t="s">
        <v>51</v>
      </c>
      <c r="B54" s="30"/>
      <c r="C54" s="83"/>
      <c r="D54" s="25"/>
      <c r="E54" s="25"/>
      <c r="F54" s="25"/>
      <c r="G54" s="31"/>
      <c r="H54" s="27"/>
      <c r="I54" s="27"/>
      <c r="J54" s="27"/>
      <c r="K54" s="3"/>
      <c r="L54" s="27"/>
      <c r="M54" s="3"/>
      <c r="N54" s="3"/>
      <c r="O54" s="3"/>
      <c r="P54" s="3"/>
      <c r="Q54" s="3"/>
    </row>
    <row r="55" spans="1:252" x14ac:dyDescent="0.25">
      <c r="A55" s="20"/>
      <c r="B55" s="30"/>
      <c r="C55" s="83"/>
      <c r="D55" s="25"/>
      <c r="E55" s="25"/>
      <c r="F55" s="25"/>
      <c r="G55" s="31"/>
      <c r="H55" s="27"/>
      <c r="I55" s="27"/>
      <c r="J55" s="27"/>
      <c r="K55" s="3"/>
      <c r="L55" s="27"/>
      <c r="M55" s="3"/>
      <c r="N55" s="3"/>
      <c r="O55" s="3"/>
      <c r="P55" s="3"/>
      <c r="Q55" s="3"/>
    </row>
    <row r="56" spans="1:252" x14ac:dyDescent="0.25">
      <c r="A56" s="20" t="s">
        <v>85</v>
      </c>
      <c r="B56" s="30"/>
      <c r="C56" s="83"/>
      <c r="D56" s="25"/>
      <c r="E56" s="25"/>
      <c r="F56" s="25"/>
      <c r="G56" s="31"/>
      <c r="H56" s="27"/>
      <c r="I56" s="27"/>
      <c r="J56" s="27"/>
      <c r="K56" s="3"/>
      <c r="L56" s="27"/>
      <c r="M56" s="3"/>
      <c r="N56" s="3"/>
      <c r="O56" s="3"/>
      <c r="P56" s="3"/>
      <c r="Q56" s="3"/>
    </row>
    <row r="57" spans="1:252" x14ac:dyDescent="0.25">
      <c r="A57" s="20" t="s">
        <v>72</v>
      </c>
      <c r="B57" s="30"/>
      <c r="C57" s="83"/>
      <c r="D57" s="25"/>
      <c r="E57" s="25"/>
      <c r="F57" s="25"/>
      <c r="G57" s="31"/>
      <c r="H57" s="27"/>
      <c r="I57" s="27"/>
      <c r="J57" s="27"/>
      <c r="K57" s="3"/>
      <c r="L57" s="27"/>
      <c r="M57" s="3"/>
      <c r="N57" s="3"/>
      <c r="O57" s="3"/>
      <c r="P57" s="3"/>
      <c r="Q57" s="3"/>
    </row>
    <row r="59" spans="1:252" x14ac:dyDescent="0.25">
      <c r="A59" s="1" t="s">
        <v>52</v>
      </c>
    </row>
    <row r="60" spans="1:252" x14ac:dyDescent="0.25">
      <c r="A60" s="14" t="s">
        <v>53</v>
      </c>
    </row>
    <row r="61" spans="1:252" x14ac:dyDescent="0.25">
      <c r="A61" s="1" t="s">
        <v>54</v>
      </c>
    </row>
    <row r="63" spans="1:252" s="20" customFormat="1" x14ac:dyDescent="0.25">
      <c r="B63" s="30"/>
      <c r="C63" s="83"/>
      <c r="D63" s="25"/>
      <c r="E63" s="25"/>
      <c r="F63" s="25"/>
      <c r="G63" s="30"/>
      <c r="H63" s="25"/>
      <c r="I63" s="25"/>
      <c r="J63" s="25"/>
      <c r="L63" s="25"/>
      <c r="Y63" s="25"/>
      <c r="Z63" s="25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70"/>
      <c r="AP63" s="70"/>
      <c r="AQ63" s="70"/>
      <c r="AR63" s="70"/>
      <c r="AS63" s="70"/>
      <c r="AT63" s="70"/>
      <c r="AU63" s="70"/>
      <c r="AV63" s="70"/>
      <c r="AW63" s="70"/>
      <c r="AX63" s="70"/>
      <c r="AY63" s="70"/>
      <c r="AZ63" s="70"/>
      <c r="BA63" s="70"/>
      <c r="BB63" s="70"/>
      <c r="BC63" s="70"/>
      <c r="BD63" s="70"/>
      <c r="BE63" s="70"/>
      <c r="BF63" s="70"/>
      <c r="BG63" s="70"/>
      <c r="BH63" s="70"/>
      <c r="BI63" s="70"/>
      <c r="BJ63" s="70"/>
      <c r="BK63" s="70"/>
      <c r="BL63" s="70"/>
      <c r="BM63" s="70"/>
      <c r="BN63" s="70"/>
      <c r="BO63" s="70"/>
      <c r="BP63" s="70"/>
      <c r="BQ63" s="70"/>
      <c r="BR63" s="70"/>
      <c r="BS63" s="70"/>
      <c r="BT63" s="70"/>
      <c r="BU63" s="70"/>
      <c r="BV63" s="70"/>
      <c r="BW63" s="70"/>
      <c r="BX63" s="70"/>
      <c r="BY63" s="70"/>
      <c r="BZ63" s="70"/>
      <c r="CA63" s="70"/>
      <c r="CB63" s="70"/>
      <c r="CC63" s="70"/>
      <c r="CD63" s="70"/>
      <c r="CE63" s="70"/>
      <c r="CF63" s="70"/>
      <c r="CG63" s="70"/>
      <c r="CH63" s="70"/>
      <c r="CI63" s="70"/>
      <c r="CJ63" s="70"/>
      <c r="CK63" s="70"/>
      <c r="CL63" s="70"/>
      <c r="CM63" s="70"/>
      <c r="CN63" s="70"/>
      <c r="CO63" s="70"/>
      <c r="CP63" s="70"/>
      <c r="CQ63" s="70"/>
      <c r="CR63" s="70"/>
      <c r="CS63" s="70"/>
      <c r="CT63" s="70"/>
      <c r="CU63" s="70"/>
      <c r="CV63" s="70"/>
      <c r="CW63" s="70"/>
      <c r="CX63" s="70"/>
      <c r="CY63" s="70"/>
      <c r="CZ63" s="70"/>
      <c r="DA63" s="70"/>
      <c r="DB63" s="70"/>
      <c r="DC63" s="70"/>
      <c r="DD63" s="70"/>
      <c r="DE63" s="70"/>
      <c r="DF63" s="70"/>
      <c r="DG63" s="70"/>
      <c r="DH63" s="70"/>
      <c r="DI63" s="70"/>
      <c r="DJ63" s="70"/>
      <c r="DK63" s="70"/>
      <c r="DL63" s="70"/>
      <c r="DM63" s="70"/>
      <c r="DN63" s="70"/>
      <c r="DO63" s="70"/>
      <c r="DP63" s="70"/>
      <c r="DQ63" s="70"/>
      <c r="DR63" s="70"/>
      <c r="DS63" s="70"/>
      <c r="DT63" s="70"/>
      <c r="DU63" s="70"/>
      <c r="DV63" s="70"/>
      <c r="DW63" s="70"/>
      <c r="DX63" s="70"/>
      <c r="DY63" s="70"/>
      <c r="DZ63" s="70"/>
      <c r="EA63" s="70"/>
      <c r="EB63" s="70"/>
      <c r="EC63" s="70"/>
      <c r="ED63" s="70"/>
      <c r="EE63" s="70"/>
      <c r="EF63" s="70"/>
      <c r="EG63" s="70"/>
      <c r="EH63" s="70"/>
      <c r="EI63" s="70"/>
      <c r="EJ63" s="70"/>
      <c r="EK63" s="70"/>
      <c r="EL63" s="70"/>
      <c r="EM63" s="70"/>
      <c r="EN63" s="70"/>
      <c r="EO63" s="70"/>
      <c r="EP63" s="70"/>
      <c r="EQ63" s="70"/>
      <c r="ER63" s="70"/>
      <c r="ES63" s="70"/>
      <c r="ET63" s="70"/>
      <c r="EU63" s="70"/>
      <c r="EV63" s="70"/>
      <c r="EW63" s="70"/>
      <c r="EX63" s="70"/>
      <c r="EY63" s="70"/>
      <c r="EZ63" s="70"/>
      <c r="FA63" s="70"/>
      <c r="FB63" s="70"/>
      <c r="FC63" s="70"/>
      <c r="FD63" s="70"/>
      <c r="FE63" s="70"/>
      <c r="FF63" s="70"/>
      <c r="FG63" s="70"/>
      <c r="FH63" s="70"/>
      <c r="FI63" s="70"/>
      <c r="FJ63" s="70"/>
      <c r="FK63" s="70"/>
      <c r="FL63" s="70"/>
      <c r="FM63" s="70"/>
      <c r="FN63" s="70"/>
      <c r="FO63" s="70"/>
      <c r="FP63" s="70"/>
      <c r="FQ63" s="70"/>
      <c r="FR63" s="70"/>
      <c r="FS63" s="70"/>
      <c r="FT63" s="70"/>
      <c r="FU63" s="70"/>
      <c r="FV63" s="70"/>
      <c r="FW63" s="70"/>
      <c r="FX63" s="70"/>
      <c r="FY63" s="70"/>
      <c r="FZ63" s="70"/>
      <c r="GA63" s="70"/>
      <c r="GB63" s="70"/>
      <c r="GC63" s="70"/>
      <c r="GD63" s="70"/>
      <c r="GE63" s="70"/>
      <c r="GF63" s="70"/>
      <c r="GG63" s="70"/>
      <c r="GH63" s="70"/>
      <c r="GI63" s="70"/>
      <c r="GJ63" s="70"/>
      <c r="GK63" s="70"/>
      <c r="GL63" s="70"/>
      <c r="GM63" s="70"/>
      <c r="GN63" s="70"/>
      <c r="GO63" s="70"/>
      <c r="GP63" s="70"/>
      <c r="GQ63" s="70"/>
      <c r="GR63" s="70"/>
      <c r="GS63" s="70"/>
      <c r="GT63" s="70"/>
      <c r="GU63" s="70"/>
      <c r="GV63" s="70"/>
      <c r="GW63" s="70"/>
      <c r="GX63" s="70"/>
      <c r="GY63" s="70"/>
      <c r="GZ63" s="70"/>
      <c r="HA63" s="70"/>
      <c r="HB63" s="70"/>
      <c r="HC63" s="70"/>
      <c r="HD63" s="70"/>
      <c r="HE63" s="70"/>
      <c r="HF63" s="70"/>
      <c r="HG63" s="70"/>
      <c r="HH63" s="70"/>
      <c r="HI63" s="70"/>
      <c r="HJ63" s="70"/>
      <c r="HK63" s="70"/>
      <c r="HL63" s="70"/>
      <c r="HM63" s="70"/>
      <c r="HN63" s="70"/>
      <c r="HO63" s="70"/>
      <c r="HP63" s="70"/>
      <c r="HQ63" s="70"/>
      <c r="HR63" s="70"/>
      <c r="HS63" s="70"/>
      <c r="HT63" s="70"/>
      <c r="HU63" s="70"/>
      <c r="HV63" s="70"/>
      <c r="HW63" s="70"/>
      <c r="HX63" s="70"/>
      <c r="HY63" s="70"/>
      <c r="HZ63" s="70"/>
      <c r="IA63" s="70"/>
      <c r="IB63" s="70"/>
      <c r="IC63" s="70"/>
      <c r="ID63" s="70"/>
      <c r="IE63" s="70"/>
      <c r="IF63" s="70"/>
      <c r="IG63" s="70"/>
      <c r="IH63" s="70"/>
      <c r="II63" s="70"/>
      <c r="IJ63" s="70"/>
      <c r="IK63" s="70"/>
      <c r="IL63" s="70"/>
      <c r="IM63" s="70"/>
      <c r="IN63" s="70"/>
      <c r="IO63" s="70"/>
      <c r="IP63" s="70"/>
      <c r="IQ63" s="70"/>
      <c r="IR63" s="70"/>
    </row>
    <row r="64" spans="1:252" s="20" customFormat="1" x14ac:dyDescent="0.25">
      <c r="C64" s="83"/>
      <c r="D64" s="25"/>
      <c r="E64" s="25"/>
      <c r="F64" s="25"/>
      <c r="G64" s="30"/>
      <c r="H64" s="25"/>
      <c r="I64" s="25"/>
      <c r="J64" s="25"/>
      <c r="L64" s="25"/>
      <c r="Y64" s="25"/>
      <c r="Z64" s="25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  <c r="AO64" s="70"/>
      <c r="AP64" s="70"/>
      <c r="AQ64" s="70"/>
      <c r="AR64" s="70"/>
      <c r="AS64" s="70"/>
      <c r="AT64" s="70"/>
      <c r="AU64" s="70"/>
      <c r="AV64" s="70"/>
      <c r="AW64" s="70"/>
      <c r="AX64" s="70"/>
      <c r="AY64" s="70"/>
      <c r="AZ64" s="70"/>
      <c r="BA64" s="70"/>
      <c r="BB64" s="70"/>
      <c r="BC64" s="70"/>
      <c r="BD64" s="70"/>
      <c r="BE64" s="70"/>
      <c r="BF64" s="70"/>
      <c r="BG64" s="70"/>
      <c r="BH64" s="70"/>
      <c r="BI64" s="70"/>
      <c r="BJ64" s="70"/>
      <c r="BK64" s="70"/>
      <c r="BL64" s="70"/>
      <c r="BM64" s="70"/>
      <c r="BN64" s="70"/>
      <c r="BO64" s="70"/>
      <c r="BP64" s="70"/>
      <c r="BQ64" s="70"/>
      <c r="BR64" s="70"/>
      <c r="BS64" s="70"/>
      <c r="BT64" s="70"/>
      <c r="BU64" s="70"/>
      <c r="BV64" s="70"/>
      <c r="BW64" s="70"/>
      <c r="BX64" s="70"/>
      <c r="BY64" s="70"/>
      <c r="BZ64" s="70"/>
      <c r="CA64" s="70"/>
      <c r="CB64" s="70"/>
      <c r="CC64" s="70"/>
      <c r="CD64" s="70"/>
      <c r="CE64" s="70"/>
      <c r="CF64" s="70"/>
      <c r="CG64" s="70"/>
      <c r="CH64" s="70"/>
      <c r="CI64" s="70"/>
      <c r="CJ64" s="70"/>
      <c r="CK64" s="70"/>
      <c r="CL64" s="70"/>
      <c r="CM64" s="70"/>
      <c r="CN64" s="70"/>
      <c r="CO64" s="70"/>
      <c r="CP64" s="70"/>
      <c r="CQ64" s="70"/>
      <c r="CR64" s="70"/>
      <c r="CS64" s="70"/>
      <c r="CT64" s="70"/>
      <c r="CU64" s="70"/>
      <c r="CV64" s="70"/>
      <c r="CW64" s="70"/>
      <c r="CX64" s="70"/>
      <c r="CY64" s="70"/>
      <c r="CZ64" s="70"/>
      <c r="DA64" s="70"/>
      <c r="DB64" s="70"/>
      <c r="DC64" s="70"/>
      <c r="DD64" s="70"/>
      <c r="DE64" s="70"/>
      <c r="DF64" s="70"/>
      <c r="DG64" s="70"/>
      <c r="DH64" s="70"/>
      <c r="DI64" s="70"/>
      <c r="DJ64" s="70"/>
      <c r="DK64" s="70"/>
      <c r="DL64" s="70"/>
      <c r="DM64" s="70"/>
      <c r="DN64" s="70"/>
      <c r="DO64" s="70"/>
      <c r="DP64" s="70"/>
      <c r="DQ64" s="70"/>
      <c r="DR64" s="70"/>
      <c r="DS64" s="70"/>
      <c r="DT64" s="70"/>
      <c r="DU64" s="70"/>
      <c r="DV64" s="70"/>
      <c r="DW64" s="70"/>
      <c r="DX64" s="70"/>
      <c r="DY64" s="70"/>
      <c r="DZ64" s="70"/>
      <c r="EA64" s="70"/>
      <c r="EB64" s="70"/>
      <c r="EC64" s="70"/>
      <c r="ED64" s="70"/>
      <c r="EE64" s="70"/>
      <c r="EF64" s="70"/>
      <c r="EG64" s="70"/>
      <c r="EH64" s="70"/>
      <c r="EI64" s="70"/>
      <c r="EJ64" s="70"/>
      <c r="EK64" s="70"/>
      <c r="EL64" s="70"/>
      <c r="EM64" s="70"/>
      <c r="EN64" s="70"/>
      <c r="EO64" s="70"/>
      <c r="EP64" s="70"/>
      <c r="EQ64" s="70"/>
      <c r="ER64" s="70"/>
      <c r="ES64" s="70"/>
      <c r="ET64" s="70"/>
      <c r="EU64" s="70"/>
      <c r="EV64" s="70"/>
      <c r="EW64" s="70"/>
      <c r="EX64" s="70"/>
      <c r="EY64" s="70"/>
      <c r="EZ64" s="70"/>
      <c r="FA64" s="70"/>
      <c r="FB64" s="70"/>
      <c r="FC64" s="70"/>
      <c r="FD64" s="70"/>
      <c r="FE64" s="70"/>
      <c r="FF64" s="70"/>
      <c r="FG64" s="70"/>
      <c r="FH64" s="70"/>
      <c r="FI64" s="70"/>
      <c r="FJ64" s="70"/>
      <c r="FK64" s="70"/>
      <c r="FL64" s="70"/>
      <c r="FM64" s="70"/>
      <c r="FN64" s="70"/>
      <c r="FO64" s="70"/>
      <c r="FP64" s="70"/>
      <c r="FQ64" s="70"/>
      <c r="FR64" s="70"/>
      <c r="FS64" s="70"/>
      <c r="FT64" s="70"/>
      <c r="FU64" s="70"/>
      <c r="FV64" s="70"/>
      <c r="FW64" s="70"/>
      <c r="FX64" s="70"/>
      <c r="FY64" s="70"/>
      <c r="FZ64" s="70"/>
      <c r="GA64" s="70"/>
      <c r="GB64" s="70"/>
      <c r="GC64" s="70"/>
      <c r="GD64" s="70"/>
      <c r="GE64" s="70"/>
      <c r="GF64" s="70"/>
      <c r="GG64" s="70"/>
      <c r="GH64" s="70"/>
      <c r="GI64" s="70"/>
      <c r="GJ64" s="70"/>
      <c r="GK64" s="70"/>
      <c r="GL64" s="70"/>
      <c r="GM64" s="70"/>
      <c r="GN64" s="70"/>
      <c r="GO64" s="70"/>
      <c r="GP64" s="70"/>
      <c r="GQ64" s="70"/>
      <c r="GR64" s="70"/>
      <c r="GS64" s="70"/>
      <c r="GT64" s="70"/>
      <c r="GU64" s="70"/>
      <c r="GV64" s="70"/>
      <c r="GW64" s="70"/>
      <c r="GX64" s="70"/>
      <c r="GY64" s="70"/>
      <c r="GZ64" s="70"/>
      <c r="HA64" s="70"/>
      <c r="HB64" s="70"/>
      <c r="HC64" s="70"/>
      <c r="HD64" s="70"/>
      <c r="HE64" s="70"/>
      <c r="HF64" s="70"/>
      <c r="HG64" s="70"/>
      <c r="HH64" s="70"/>
      <c r="HI64" s="70"/>
      <c r="HJ64" s="70"/>
      <c r="HK64" s="70"/>
      <c r="HL64" s="70"/>
      <c r="HM64" s="70"/>
      <c r="HN64" s="70"/>
      <c r="HO64" s="70"/>
      <c r="HP64" s="70"/>
      <c r="HQ64" s="70"/>
      <c r="HR64" s="70"/>
      <c r="HS64" s="70"/>
      <c r="HT64" s="70"/>
      <c r="HU64" s="70"/>
      <c r="HV64" s="70"/>
      <c r="HW64" s="70"/>
      <c r="HX64" s="70"/>
      <c r="HY64" s="70"/>
      <c r="HZ64" s="70"/>
      <c r="IA64" s="70"/>
      <c r="IB64" s="70"/>
      <c r="IC64" s="70"/>
      <c r="ID64" s="70"/>
      <c r="IE64" s="70"/>
      <c r="IF64" s="70"/>
      <c r="IG64" s="70"/>
      <c r="IH64" s="70"/>
      <c r="II64" s="70"/>
      <c r="IJ64" s="70"/>
      <c r="IK64" s="70"/>
      <c r="IL64" s="70"/>
      <c r="IM64" s="70"/>
      <c r="IN64" s="70"/>
      <c r="IO64" s="70"/>
      <c r="IP64" s="70"/>
      <c r="IQ64" s="70"/>
      <c r="IR64" s="70"/>
    </row>
    <row r="65" spans="1:252" x14ac:dyDescent="0.25">
      <c r="B65" s="1"/>
      <c r="C65" s="85"/>
      <c r="D65" s="27"/>
      <c r="E65" s="27"/>
      <c r="F65" s="27"/>
      <c r="G65" s="31"/>
      <c r="H65" s="27"/>
      <c r="I65" s="27"/>
    </row>
    <row r="66" spans="1:252" s="3" customFormat="1" x14ac:dyDescent="0.25">
      <c r="B66" s="31"/>
      <c r="C66" s="85"/>
      <c r="D66" s="27"/>
      <c r="E66" s="27"/>
      <c r="F66" s="27"/>
      <c r="G66" s="31"/>
      <c r="H66" s="27"/>
      <c r="I66" s="27"/>
      <c r="J66" s="27"/>
      <c r="L66" s="27"/>
      <c r="Y66" s="27"/>
      <c r="Z66" s="27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/>
      <c r="BF66" s="68"/>
      <c r="BG66" s="68"/>
      <c r="BH66" s="68"/>
      <c r="BI66" s="68"/>
      <c r="BJ66" s="68"/>
      <c r="BK66" s="68"/>
      <c r="BL66" s="68"/>
      <c r="BM66" s="68"/>
      <c r="BN66" s="68"/>
      <c r="BO66" s="68"/>
      <c r="BP66" s="68"/>
      <c r="BQ66" s="68"/>
      <c r="BR66" s="68"/>
      <c r="BS66" s="68"/>
      <c r="BT66" s="68"/>
      <c r="BU66" s="68"/>
      <c r="BV66" s="68"/>
      <c r="BW66" s="68"/>
      <c r="BX66" s="68"/>
      <c r="BY66" s="68"/>
      <c r="BZ66" s="68"/>
      <c r="CA66" s="68"/>
      <c r="CB66" s="68"/>
      <c r="CC66" s="68"/>
      <c r="CD66" s="68"/>
      <c r="CE66" s="68"/>
      <c r="CF66" s="68"/>
      <c r="CG66" s="68"/>
      <c r="CH66" s="68"/>
      <c r="CI66" s="68"/>
      <c r="CJ66" s="68"/>
      <c r="CK66" s="68"/>
      <c r="CL66" s="68"/>
      <c r="CM66" s="68"/>
      <c r="CN66" s="68"/>
      <c r="CO66" s="68"/>
      <c r="CP66" s="68"/>
      <c r="CQ66" s="68"/>
      <c r="CR66" s="68"/>
      <c r="CS66" s="68"/>
      <c r="CT66" s="68"/>
      <c r="CU66" s="68"/>
      <c r="CV66" s="68"/>
      <c r="CW66" s="68"/>
      <c r="CX66" s="68"/>
      <c r="CY66" s="68"/>
      <c r="CZ66" s="68"/>
      <c r="DA66" s="68"/>
      <c r="DB66" s="68"/>
      <c r="DC66" s="68"/>
      <c r="DD66" s="68"/>
      <c r="DE66" s="68"/>
      <c r="DF66" s="68"/>
      <c r="DG66" s="68"/>
      <c r="DH66" s="68"/>
      <c r="DI66" s="68"/>
      <c r="DJ66" s="68"/>
      <c r="DK66" s="68"/>
      <c r="DL66" s="68"/>
      <c r="DM66" s="68"/>
      <c r="DN66" s="68"/>
      <c r="DO66" s="68"/>
      <c r="DP66" s="68"/>
      <c r="DQ66" s="68"/>
      <c r="DR66" s="68"/>
      <c r="DS66" s="68"/>
      <c r="DT66" s="68"/>
      <c r="DU66" s="68"/>
      <c r="DV66" s="68"/>
      <c r="DW66" s="68"/>
      <c r="DX66" s="68"/>
      <c r="DY66" s="68"/>
      <c r="DZ66" s="68"/>
      <c r="EA66" s="68"/>
      <c r="EB66" s="68"/>
      <c r="EC66" s="68"/>
      <c r="ED66" s="68"/>
      <c r="EE66" s="68"/>
      <c r="EF66" s="68"/>
      <c r="EG66" s="68"/>
      <c r="EH66" s="68"/>
      <c r="EI66" s="68"/>
      <c r="EJ66" s="68"/>
      <c r="EK66" s="68"/>
      <c r="EL66" s="68"/>
      <c r="EM66" s="68"/>
      <c r="EN66" s="68"/>
      <c r="EO66" s="68"/>
      <c r="EP66" s="68"/>
      <c r="EQ66" s="68"/>
      <c r="ER66" s="68"/>
      <c r="ES66" s="68"/>
      <c r="ET66" s="68"/>
      <c r="EU66" s="68"/>
      <c r="EV66" s="68"/>
      <c r="EW66" s="68"/>
      <c r="EX66" s="68"/>
      <c r="EY66" s="68"/>
      <c r="EZ66" s="68"/>
      <c r="FA66" s="68"/>
      <c r="FB66" s="68"/>
      <c r="FC66" s="68"/>
      <c r="FD66" s="68"/>
      <c r="FE66" s="68"/>
      <c r="FF66" s="68"/>
      <c r="FG66" s="68"/>
      <c r="FH66" s="68"/>
      <c r="FI66" s="68"/>
      <c r="FJ66" s="68"/>
      <c r="FK66" s="68"/>
      <c r="FL66" s="68"/>
      <c r="FM66" s="68"/>
      <c r="FN66" s="68"/>
      <c r="FO66" s="68"/>
      <c r="FP66" s="68"/>
      <c r="FQ66" s="68"/>
      <c r="FR66" s="68"/>
      <c r="FS66" s="68"/>
      <c r="FT66" s="68"/>
      <c r="FU66" s="68"/>
      <c r="FV66" s="68"/>
      <c r="FW66" s="68"/>
      <c r="FX66" s="68"/>
      <c r="FY66" s="68"/>
      <c r="FZ66" s="68"/>
      <c r="GA66" s="68"/>
      <c r="GB66" s="68"/>
      <c r="GC66" s="68"/>
      <c r="GD66" s="68"/>
      <c r="GE66" s="68"/>
      <c r="GF66" s="68"/>
      <c r="GG66" s="68"/>
      <c r="GH66" s="68"/>
      <c r="GI66" s="68"/>
      <c r="GJ66" s="68"/>
      <c r="GK66" s="68"/>
      <c r="GL66" s="68"/>
      <c r="GM66" s="68"/>
      <c r="GN66" s="68"/>
      <c r="GO66" s="68"/>
      <c r="GP66" s="68"/>
      <c r="GQ66" s="68"/>
      <c r="GR66" s="68"/>
      <c r="GS66" s="68"/>
      <c r="GT66" s="68"/>
      <c r="GU66" s="68"/>
      <c r="GV66" s="68"/>
      <c r="GW66" s="68"/>
      <c r="GX66" s="68"/>
      <c r="GY66" s="68"/>
      <c r="GZ66" s="68"/>
      <c r="HA66" s="68"/>
      <c r="HB66" s="68"/>
      <c r="HC66" s="68"/>
      <c r="HD66" s="68"/>
      <c r="HE66" s="68"/>
      <c r="HF66" s="68"/>
      <c r="HG66" s="68"/>
      <c r="HH66" s="68"/>
      <c r="HI66" s="68"/>
      <c r="HJ66" s="68"/>
      <c r="HK66" s="68"/>
      <c r="HL66" s="68"/>
      <c r="HM66" s="68"/>
      <c r="HN66" s="68"/>
      <c r="HO66" s="68"/>
      <c r="HP66" s="68"/>
      <c r="HQ66" s="68"/>
      <c r="HR66" s="68"/>
      <c r="HS66" s="68"/>
      <c r="HT66" s="68"/>
      <c r="HU66" s="68"/>
      <c r="HV66" s="68"/>
      <c r="HW66" s="68"/>
      <c r="HX66" s="68"/>
      <c r="HY66" s="68"/>
      <c r="HZ66" s="68"/>
      <c r="IA66" s="68"/>
      <c r="IB66" s="68"/>
      <c r="IC66" s="68"/>
      <c r="ID66" s="68"/>
      <c r="IE66" s="68"/>
      <c r="IF66" s="68"/>
      <c r="IG66" s="68"/>
      <c r="IH66" s="68"/>
      <c r="II66" s="68"/>
      <c r="IJ66" s="68"/>
      <c r="IK66" s="68"/>
      <c r="IL66" s="68"/>
      <c r="IM66" s="68"/>
      <c r="IN66" s="68"/>
      <c r="IO66" s="68"/>
      <c r="IP66" s="68"/>
      <c r="IQ66" s="68"/>
      <c r="IR66" s="68"/>
    </row>
    <row r="67" spans="1:252" s="19" customFormat="1" x14ac:dyDescent="0.25">
      <c r="A67" s="20"/>
      <c r="B67" s="30"/>
      <c r="C67" s="83"/>
      <c r="D67" s="25"/>
      <c r="E67" s="25"/>
      <c r="F67" s="25"/>
      <c r="G67" s="30"/>
      <c r="H67" s="25"/>
      <c r="I67" s="27"/>
      <c r="J67" s="28"/>
      <c r="L67" s="28"/>
      <c r="Y67" s="28"/>
      <c r="Z67" s="28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71"/>
      <c r="BK67" s="71"/>
      <c r="BL67" s="71"/>
      <c r="BM67" s="71"/>
      <c r="BN67" s="71"/>
      <c r="BO67" s="71"/>
      <c r="BP67" s="71"/>
      <c r="BQ67" s="71"/>
      <c r="BR67" s="71"/>
      <c r="BS67" s="71"/>
      <c r="BT67" s="71"/>
      <c r="BU67" s="71"/>
      <c r="BV67" s="71"/>
      <c r="BW67" s="71"/>
      <c r="BX67" s="71"/>
      <c r="BY67" s="71"/>
      <c r="BZ67" s="71"/>
      <c r="CA67" s="71"/>
      <c r="CB67" s="71"/>
      <c r="CC67" s="71"/>
      <c r="CD67" s="71"/>
      <c r="CE67" s="71"/>
      <c r="CF67" s="71"/>
      <c r="CG67" s="71"/>
      <c r="CH67" s="71"/>
      <c r="CI67" s="71"/>
      <c r="CJ67" s="71"/>
      <c r="CK67" s="71"/>
      <c r="CL67" s="71"/>
      <c r="CM67" s="71"/>
      <c r="CN67" s="71"/>
      <c r="CO67" s="71"/>
      <c r="CP67" s="71"/>
      <c r="CQ67" s="71"/>
      <c r="CR67" s="71"/>
      <c r="CS67" s="71"/>
      <c r="CT67" s="71"/>
      <c r="CU67" s="71"/>
      <c r="CV67" s="71"/>
      <c r="CW67" s="71"/>
      <c r="CX67" s="71"/>
      <c r="CY67" s="71"/>
      <c r="CZ67" s="71"/>
      <c r="DA67" s="71"/>
      <c r="DB67" s="71"/>
      <c r="DC67" s="71"/>
      <c r="DD67" s="71"/>
      <c r="DE67" s="71"/>
      <c r="DF67" s="71"/>
      <c r="DG67" s="71"/>
      <c r="DH67" s="71"/>
      <c r="DI67" s="71"/>
      <c r="DJ67" s="71"/>
      <c r="DK67" s="71"/>
      <c r="DL67" s="71"/>
      <c r="DM67" s="71"/>
      <c r="DN67" s="71"/>
      <c r="DO67" s="71"/>
      <c r="DP67" s="71"/>
      <c r="DQ67" s="71"/>
      <c r="DR67" s="71"/>
      <c r="DS67" s="71"/>
      <c r="DT67" s="71"/>
      <c r="DU67" s="71"/>
      <c r="DV67" s="71"/>
      <c r="DW67" s="71"/>
      <c r="DX67" s="71"/>
      <c r="DY67" s="71"/>
      <c r="DZ67" s="71"/>
      <c r="EA67" s="71"/>
      <c r="EB67" s="71"/>
      <c r="EC67" s="71"/>
      <c r="ED67" s="71"/>
      <c r="EE67" s="71"/>
      <c r="EF67" s="71"/>
      <c r="EG67" s="71"/>
      <c r="EH67" s="71"/>
      <c r="EI67" s="71"/>
      <c r="EJ67" s="71"/>
      <c r="EK67" s="71"/>
      <c r="EL67" s="71"/>
      <c r="EM67" s="71"/>
      <c r="EN67" s="71"/>
      <c r="EO67" s="71"/>
      <c r="EP67" s="71"/>
      <c r="EQ67" s="71"/>
      <c r="ER67" s="71"/>
      <c r="ES67" s="71"/>
      <c r="ET67" s="71"/>
      <c r="EU67" s="71"/>
      <c r="EV67" s="71"/>
      <c r="EW67" s="71"/>
      <c r="EX67" s="71"/>
      <c r="EY67" s="71"/>
      <c r="EZ67" s="71"/>
      <c r="FA67" s="71"/>
      <c r="FB67" s="71"/>
      <c r="FC67" s="71"/>
      <c r="FD67" s="71"/>
      <c r="FE67" s="71"/>
      <c r="FF67" s="71"/>
      <c r="FG67" s="71"/>
      <c r="FH67" s="71"/>
      <c r="FI67" s="71"/>
      <c r="FJ67" s="71"/>
      <c r="FK67" s="71"/>
      <c r="FL67" s="71"/>
      <c r="FM67" s="71"/>
      <c r="FN67" s="71"/>
      <c r="FO67" s="71"/>
      <c r="FP67" s="71"/>
      <c r="FQ67" s="71"/>
      <c r="FR67" s="71"/>
      <c r="FS67" s="71"/>
      <c r="FT67" s="71"/>
      <c r="FU67" s="71"/>
      <c r="FV67" s="71"/>
      <c r="FW67" s="71"/>
      <c r="FX67" s="71"/>
      <c r="FY67" s="71"/>
      <c r="FZ67" s="71"/>
      <c r="GA67" s="71"/>
      <c r="GB67" s="71"/>
      <c r="GC67" s="71"/>
      <c r="GD67" s="71"/>
      <c r="GE67" s="71"/>
      <c r="GF67" s="71"/>
      <c r="GG67" s="71"/>
      <c r="GH67" s="71"/>
      <c r="GI67" s="71"/>
      <c r="GJ67" s="71"/>
      <c r="GK67" s="71"/>
      <c r="GL67" s="71"/>
      <c r="GM67" s="71"/>
      <c r="GN67" s="71"/>
      <c r="GO67" s="71"/>
      <c r="GP67" s="71"/>
      <c r="GQ67" s="71"/>
      <c r="GR67" s="71"/>
      <c r="GS67" s="71"/>
      <c r="GT67" s="71"/>
      <c r="GU67" s="71"/>
      <c r="GV67" s="71"/>
      <c r="GW67" s="71"/>
      <c r="GX67" s="71"/>
      <c r="GY67" s="71"/>
      <c r="GZ67" s="71"/>
      <c r="HA67" s="71"/>
      <c r="HB67" s="71"/>
      <c r="HC67" s="71"/>
      <c r="HD67" s="71"/>
      <c r="HE67" s="71"/>
      <c r="HF67" s="71"/>
      <c r="HG67" s="71"/>
      <c r="HH67" s="71"/>
      <c r="HI67" s="71"/>
      <c r="HJ67" s="71"/>
      <c r="HK67" s="71"/>
      <c r="HL67" s="71"/>
      <c r="HM67" s="71"/>
      <c r="HN67" s="71"/>
      <c r="HO67" s="71"/>
      <c r="HP67" s="71"/>
      <c r="HQ67" s="71"/>
      <c r="HR67" s="71"/>
      <c r="HS67" s="71"/>
      <c r="HT67" s="71"/>
      <c r="HU67" s="71"/>
      <c r="HV67" s="71"/>
      <c r="HW67" s="71"/>
      <c r="HX67" s="71"/>
      <c r="HY67" s="71"/>
      <c r="HZ67" s="71"/>
      <c r="IA67" s="71"/>
      <c r="IB67" s="71"/>
      <c r="IC67" s="71"/>
      <c r="ID67" s="71"/>
      <c r="IE67" s="71"/>
      <c r="IF67" s="71"/>
      <c r="IG67" s="71"/>
      <c r="IH67" s="71"/>
      <c r="II67" s="71"/>
      <c r="IJ67" s="71"/>
      <c r="IK67" s="71"/>
      <c r="IL67" s="71"/>
      <c r="IM67" s="71"/>
      <c r="IN67" s="71"/>
      <c r="IO67" s="71"/>
      <c r="IP67" s="71"/>
      <c r="IQ67" s="71"/>
      <c r="IR67" s="71"/>
    </row>
  </sheetData>
  <mergeCells count="29">
    <mergeCell ref="B2:F2"/>
    <mergeCell ref="L2:M2"/>
    <mergeCell ref="N2:O2"/>
    <mergeCell ref="H2:H4"/>
    <mergeCell ref="I2:I4"/>
    <mergeCell ref="Y2:Z2"/>
    <mergeCell ref="Y3:Y4"/>
    <mergeCell ref="Z3:Z4"/>
    <mergeCell ref="L3:L4"/>
    <mergeCell ref="M3:M4"/>
    <mergeCell ref="N3:N4"/>
    <mergeCell ref="O3:O4"/>
    <mergeCell ref="W3:W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7"/>
  <sheetViews>
    <sheetView tabSelected="1" topLeftCell="B1" zoomScale="80" zoomScaleNormal="80" workbookViewId="0">
      <selection activeCell="B18" sqref="A18:XFD18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24" customWidth="1"/>
    <col min="6" max="6" width="22.28515625" style="1" customWidth="1"/>
    <col min="7" max="7" width="16" style="1" customWidth="1"/>
    <col min="8" max="8" width="13.7109375" style="1" customWidth="1"/>
    <col min="9" max="9" width="16.7109375" style="1" customWidth="1"/>
    <col min="10" max="10" width="39.42578125" style="1" customWidth="1"/>
    <col min="11" max="11" width="10.42578125" style="24" customWidth="1"/>
    <col min="12" max="12" width="10.42578125" style="1" customWidth="1"/>
    <col min="13" max="13" width="9" style="1" customWidth="1"/>
    <col min="14" max="14" width="8.7109375" style="1"/>
    <col min="15" max="18" width="11.140625" style="24" customWidth="1"/>
    <col min="19" max="19" width="14" style="1" customWidth="1"/>
    <col min="20" max="20" width="10.5703125" style="1" customWidth="1"/>
    <col min="21" max="16384" width="8.7109375" style="1"/>
  </cols>
  <sheetData>
    <row r="1" spans="1:20" ht="21.75" customHeight="1" thickBot="1" x14ac:dyDescent="0.35">
      <c r="A1" s="269" t="s">
        <v>55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1"/>
    </row>
    <row r="2" spans="1:20" ht="40.5" customHeight="1" thickBot="1" x14ac:dyDescent="0.3">
      <c r="A2" s="174" t="s">
        <v>56</v>
      </c>
      <c r="B2" s="172" t="s">
        <v>6</v>
      </c>
      <c r="C2" s="274" t="s">
        <v>57</v>
      </c>
      <c r="D2" s="208"/>
      <c r="E2" s="208"/>
      <c r="F2" s="275" t="s">
        <v>8</v>
      </c>
      <c r="G2" s="265" t="s">
        <v>37</v>
      </c>
      <c r="H2" s="183" t="s">
        <v>73</v>
      </c>
      <c r="I2" s="181" t="s">
        <v>10</v>
      </c>
      <c r="J2" s="275" t="s">
        <v>58</v>
      </c>
      <c r="K2" s="179" t="s">
        <v>59</v>
      </c>
      <c r="L2" s="180"/>
      <c r="M2" s="279" t="s">
        <v>13</v>
      </c>
      <c r="N2" s="280"/>
      <c r="O2" s="255" t="s">
        <v>60</v>
      </c>
      <c r="P2" s="256"/>
      <c r="Q2" s="256"/>
      <c r="R2" s="256"/>
      <c r="S2" s="279" t="s">
        <v>15</v>
      </c>
      <c r="T2" s="280"/>
    </row>
    <row r="3" spans="1:20" ht="22.35" customHeight="1" thickBot="1" x14ac:dyDescent="0.3">
      <c r="A3" s="272"/>
      <c r="B3" s="285"/>
      <c r="C3" s="286" t="s">
        <v>61</v>
      </c>
      <c r="D3" s="259" t="s">
        <v>62</v>
      </c>
      <c r="E3" s="259" t="s">
        <v>63</v>
      </c>
      <c r="F3" s="276"/>
      <c r="G3" s="266"/>
      <c r="H3" s="268"/>
      <c r="I3" s="278"/>
      <c r="J3" s="276"/>
      <c r="K3" s="261" t="s">
        <v>64</v>
      </c>
      <c r="L3" s="261" t="s">
        <v>65</v>
      </c>
      <c r="M3" s="261" t="s">
        <v>23</v>
      </c>
      <c r="N3" s="263" t="s">
        <v>24</v>
      </c>
      <c r="O3" s="257" t="s">
        <v>41</v>
      </c>
      <c r="P3" s="258"/>
      <c r="Q3" s="258"/>
      <c r="R3" s="258"/>
      <c r="S3" s="281" t="s">
        <v>66</v>
      </c>
      <c r="T3" s="283" t="s">
        <v>28</v>
      </c>
    </row>
    <row r="4" spans="1:20" ht="62.25" customHeight="1" thickBot="1" x14ac:dyDescent="0.3">
      <c r="A4" s="273"/>
      <c r="B4" s="173"/>
      <c r="C4" s="287"/>
      <c r="D4" s="260"/>
      <c r="E4" s="260"/>
      <c r="F4" s="277"/>
      <c r="G4" s="267"/>
      <c r="H4" s="184"/>
      <c r="I4" s="182"/>
      <c r="J4" s="277"/>
      <c r="K4" s="262"/>
      <c r="L4" s="262"/>
      <c r="M4" s="262"/>
      <c r="N4" s="264"/>
      <c r="O4" s="111" t="s">
        <v>67</v>
      </c>
      <c r="P4" s="112" t="s">
        <v>44</v>
      </c>
      <c r="Q4" s="141" t="s">
        <v>45</v>
      </c>
      <c r="R4" s="142" t="s">
        <v>68</v>
      </c>
      <c r="S4" s="282"/>
      <c r="T4" s="284"/>
    </row>
    <row r="5" spans="1:20" s="133" customFormat="1" ht="36" x14ac:dyDescent="0.25">
      <c r="A5" s="132">
        <v>1</v>
      </c>
      <c r="B5" s="134">
        <v>1</v>
      </c>
      <c r="C5" s="135" t="s">
        <v>105</v>
      </c>
      <c r="D5" s="136" t="s">
        <v>90</v>
      </c>
      <c r="E5" s="134">
        <v>46494812</v>
      </c>
      <c r="F5" s="135" t="s">
        <v>162</v>
      </c>
      <c r="G5" s="51" t="s">
        <v>91</v>
      </c>
      <c r="H5" s="51" t="s">
        <v>92</v>
      </c>
      <c r="I5" s="51" t="s">
        <v>92</v>
      </c>
      <c r="J5" s="136" t="s">
        <v>163</v>
      </c>
      <c r="K5" s="128">
        <v>6000000</v>
      </c>
      <c r="L5" s="137"/>
      <c r="M5" s="51">
        <v>2021</v>
      </c>
      <c r="N5" s="51">
        <v>2027</v>
      </c>
      <c r="O5" s="134"/>
      <c r="P5" s="134"/>
      <c r="Q5" s="134"/>
      <c r="R5" s="134"/>
      <c r="S5" s="134" t="s">
        <v>146</v>
      </c>
      <c r="T5" s="134" t="s">
        <v>93</v>
      </c>
    </row>
    <row r="6" spans="1:20" s="133" customFormat="1" ht="36" x14ac:dyDescent="0.25">
      <c r="A6" s="132">
        <v>2</v>
      </c>
      <c r="B6" s="138">
        <v>2</v>
      </c>
      <c r="C6" s="58" t="s">
        <v>105</v>
      </c>
      <c r="D6" s="139" t="s">
        <v>90</v>
      </c>
      <c r="E6" s="138">
        <v>46494812</v>
      </c>
      <c r="F6" s="58" t="s">
        <v>108</v>
      </c>
      <c r="G6" s="36" t="s">
        <v>91</v>
      </c>
      <c r="H6" s="36" t="s">
        <v>92</v>
      </c>
      <c r="I6" s="36" t="s">
        <v>92</v>
      </c>
      <c r="J6" s="139" t="s">
        <v>164</v>
      </c>
      <c r="K6" s="59">
        <v>400000</v>
      </c>
      <c r="L6" s="137"/>
      <c r="M6" s="36">
        <v>2021</v>
      </c>
      <c r="N6" s="36">
        <v>2027</v>
      </c>
      <c r="O6" s="138"/>
      <c r="P6" s="138"/>
      <c r="Q6" s="139"/>
      <c r="R6" s="138"/>
      <c r="S6" s="138" t="s">
        <v>146</v>
      </c>
      <c r="T6" s="138" t="s">
        <v>93</v>
      </c>
    </row>
    <row r="7" spans="1:20" s="133" customFormat="1" ht="36" x14ac:dyDescent="0.25">
      <c r="A7" s="132">
        <v>3</v>
      </c>
      <c r="B7" s="138">
        <v>3</v>
      </c>
      <c r="C7" s="58" t="s">
        <v>105</v>
      </c>
      <c r="D7" s="139" t="s">
        <v>90</v>
      </c>
      <c r="E7" s="138">
        <v>46494812</v>
      </c>
      <c r="F7" s="58" t="s">
        <v>165</v>
      </c>
      <c r="G7" s="36" t="s">
        <v>91</v>
      </c>
      <c r="H7" s="36" t="s">
        <v>92</v>
      </c>
      <c r="I7" s="36" t="s">
        <v>92</v>
      </c>
      <c r="J7" s="139" t="s">
        <v>166</v>
      </c>
      <c r="K7" s="59">
        <v>100000</v>
      </c>
      <c r="L7" s="140">
        <f t="shared" ref="L7" si="0">K7*0.85</f>
        <v>85000</v>
      </c>
      <c r="M7" s="36">
        <v>2021</v>
      </c>
      <c r="N7" s="36">
        <v>2027</v>
      </c>
      <c r="O7" s="138"/>
      <c r="P7" s="138"/>
      <c r="Q7" s="138" t="s">
        <v>94</v>
      </c>
      <c r="R7" s="138"/>
      <c r="S7" s="138" t="s">
        <v>146</v>
      </c>
      <c r="T7" s="138" t="s">
        <v>93</v>
      </c>
    </row>
    <row r="8" spans="1:20" s="133" customFormat="1" ht="36" x14ac:dyDescent="0.25">
      <c r="A8" s="132"/>
      <c r="B8" s="138">
        <v>4</v>
      </c>
      <c r="C8" s="58" t="s">
        <v>105</v>
      </c>
      <c r="D8" s="139" t="s">
        <v>90</v>
      </c>
      <c r="E8" s="138">
        <v>46494812</v>
      </c>
      <c r="F8" s="58" t="s">
        <v>167</v>
      </c>
      <c r="G8" s="36" t="s">
        <v>91</v>
      </c>
      <c r="H8" s="36" t="s">
        <v>92</v>
      </c>
      <c r="I8" s="36" t="s">
        <v>92</v>
      </c>
      <c r="J8" s="139" t="s">
        <v>168</v>
      </c>
      <c r="K8" s="59">
        <v>450000</v>
      </c>
      <c r="L8" s="137"/>
      <c r="M8" s="36">
        <v>2021</v>
      </c>
      <c r="N8" s="36">
        <v>2027</v>
      </c>
      <c r="O8" s="138"/>
      <c r="P8" s="138"/>
      <c r="Q8" s="138"/>
      <c r="R8" s="138"/>
      <c r="S8" s="138" t="s">
        <v>146</v>
      </c>
      <c r="T8" s="138" t="s">
        <v>93</v>
      </c>
    </row>
    <row r="9" spans="1:20" x14ac:dyDescent="0.25">
      <c r="A9" s="2"/>
      <c r="B9" s="63" t="s">
        <v>29</v>
      </c>
      <c r="C9" s="6"/>
      <c r="D9" s="6"/>
      <c r="E9" s="63"/>
      <c r="F9" s="6"/>
      <c r="G9" s="6"/>
      <c r="H9" s="6"/>
      <c r="I9" s="6"/>
      <c r="J9" s="6"/>
      <c r="K9" s="63"/>
      <c r="L9" s="6"/>
      <c r="M9" s="6"/>
      <c r="N9" s="6"/>
      <c r="O9" s="63"/>
      <c r="P9" s="63"/>
      <c r="Q9" s="63"/>
      <c r="R9" s="63"/>
      <c r="S9" s="6"/>
      <c r="T9" s="6"/>
    </row>
    <row r="10" spans="1:20" x14ac:dyDescent="0.25">
      <c r="A10" s="2"/>
      <c r="B10" s="13"/>
      <c r="C10" s="2"/>
      <c r="D10" s="2"/>
      <c r="E10" s="13"/>
      <c r="F10" s="2"/>
      <c r="G10" s="2"/>
      <c r="H10" s="2"/>
      <c r="I10" s="2"/>
      <c r="J10" s="2"/>
      <c r="K10" s="13"/>
      <c r="L10" s="2"/>
      <c r="M10" s="2"/>
      <c r="N10" s="2"/>
      <c r="O10" s="13"/>
      <c r="P10" s="13"/>
      <c r="Q10" s="13"/>
      <c r="R10" s="13"/>
      <c r="S10" s="2"/>
      <c r="T10" s="2"/>
    </row>
    <row r="11" spans="1:20" ht="15.75" thickBot="1" x14ac:dyDescent="0.3">
      <c r="A11" s="2"/>
      <c r="B11" s="155"/>
      <c r="C11" s="2"/>
      <c r="D11" s="2"/>
      <c r="E11" s="155"/>
      <c r="F11" s="2"/>
      <c r="G11" s="2"/>
      <c r="H11" s="2"/>
      <c r="I11" s="2"/>
      <c r="J11" s="2"/>
      <c r="K11" s="155"/>
      <c r="L11" s="2"/>
      <c r="M11" s="2"/>
      <c r="N11" s="2"/>
      <c r="O11" s="155"/>
      <c r="P11" s="155"/>
      <c r="Q11" s="155"/>
      <c r="R11" s="155"/>
      <c r="S11" s="2"/>
      <c r="T11" s="2"/>
    </row>
    <row r="12" spans="1:20" x14ac:dyDescent="0.25">
      <c r="A12" s="2"/>
      <c r="B12" s="5" t="s">
        <v>249</v>
      </c>
      <c r="C12" s="15"/>
      <c r="D12" s="81"/>
      <c r="E12" s="23"/>
      <c r="F12" s="23"/>
      <c r="G12" s="185"/>
      <c r="H12" s="186"/>
      <c r="I12" s="186"/>
      <c r="J12" s="187"/>
      <c r="K12" s="155"/>
      <c r="L12" s="2"/>
      <c r="M12" s="2"/>
      <c r="N12" s="2"/>
      <c r="O12" s="155"/>
      <c r="P12" s="155"/>
      <c r="Q12" s="155"/>
      <c r="R12" s="155"/>
      <c r="S12" s="2"/>
      <c r="T12" s="2"/>
    </row>
    <row r="13" spans="1:20" x14ac:dyDescent="0.25">
      <c r="A13" s="2"/>
      <c r="B13" s="155"/>
      <c r="C13" s="2"/>
      <c r="D13" s="2"/>
      <c r="E13" s="155"/>
      <c r="F13" s="2"/>
      <c r="G13" s="188"/>
      <c r="H13" s="189"/>
      <c r="I13" s="189"/>
      <c r="J13" s="190"/>
      <c r="K13" s="155"/>
      <c r="L13" s="2"/>
      <c r="M13" s="2"/>
      <c r="N13" s="2"/>
      <c r="O13" s="155"/>
      <c r="P13" s="155"/>
      <c r="Q13" s="155"/>
      <c r="R13" s="155"/>
      <c r="S13" s="2"/>
      <c r="T13" s="2"/>
    </row>
    <row r="14" spans="1:20" ht="15.75" thickBot="1" x14ac:dyDescent="0.3">
      <c r="A14" s="2"/>
      <c r="B14" s="155"/>
      <c r="C14" s="2"/>
      <c r="D14" s="2"/>
      <c r="E14" s="155"/>
      <c r="F14" s="2"/>
      <c r="G14" s="191"/>
      <c r="H14" s="192"/>
      <c r="I14" s="192"/>
      <c r="J14" s="193"/>
      <c r="K14" s="155"/>
      <c r="L14" s="2"/>
      <c r="M14" s="2"/>
      <c r="N14" s="2"/>
      <c r="O14" s="155"/>
      <c r="P14" s="155"/>
      <c r="Q14" s="155"/>
      <c r="R14" s="155"/>
      <c r="S14" s="2"/>
      <c r="T14" s="2"/>
    </row>
    <row r="15" spans="1:20" x14ac:dyDescent="0.25">
      <c r="A15" s="2"/>
      <c r="B15" s="155"/>
      <c r="C15" s="2"/>
      <c r="D15" s="2"/>
      <c r="E15" s="155"/>
      <c r="F15" s="2"/>
      <c r="G15" s="186" t="s">
        <v>250</v>
      </c>
      <c r="H15" s="186"/>
      <c r="I15" s="186"/>
      <c r="J15" s="186"/>
      <c r="K15" s="155"/>
      <c r="L15" s="2"/>
      <c r="M15" s="2"/>
      <c r="N15" s="2"/>
      <c r="O15" s="155"/>
      <c r="P15" s="155"/>
      <c r="Q15" s="155"/>
      <c r="R15" s="155"/>
      <c r="S15" s="2"/>
      <c r="T15" s="2"/>
    </row>
    <row r="16" spans="1:20" x14ac:dyDescent="0.25">
      <c r="A16" s="2"/>
      <c r="B16" s="13"/>
      <c r="C16" s="2"/>
      <c r="D16" s="2"/>
      <c r="E16" s="13"/>
      <c r="F16" s="2"/>
      <c r="G16" s="2"/>
      <c r="H16" s="2"/>
      <c r="I16" s="2"/>
      <c r="J16" s="2"/>
      <c r="K16" s="13"/>
      <c r="L16" s="2"/>
      <c r="M16" s="2"/>
      <c r="N16" s="2"/>
      <c r="O16" s="13"/>
      <c r="P16" s="13"/>
      <c r="Q16" s="13"/>
      <c r="R16" s="13"/>
      <c r="S16" s="2"/>
      <c r="T16" s="2"/>
    </row>
    <row r="19" spans="1:12" x14ac:dyDescent="0.25">
      <c r="A19" s="2" t="s">
        <v>69</v>
      </c>
      <c r="B19" s="2"/>
    </row>
    <row r="20" spans="1:12" x14ac:dyDescent="0.25">
      <c r="A20" s="2"/>
      <c r="B20" s="10" t="s">
        <v>70</v>
      </c>
    </row>
    <row r="21" spans="1:12" ht="15.95" customHeight="1" x14ac:dyDescent="0.25">
      <c r="B21" s="1" t="s">
        <v>71</v>
      </c>
    </row>
    <row r="22" spans="1:12" x14ac:dyDescent="0.25">
      <c r="B22" s="5" t="s">
        <v>31</v>
      </c>
    </row>
    <row r="23" spans="1:12" x14ac:dyDescent="0.25">
      <c r="B23" s="5" t="s">
        <v>32</v>
      </c>
    </row>
    <row r="25" spans="1:12" x14ac:dyDescent="0.25">
      <c r="B25" s="1" t="s">
        <v>49</v>
      </c>
    </row>
    <row r="27" spans="1:12" x14ac:dyDescent="0.25">
      <c r="A27" s="4" t="s">
        <v>50</v>
      </c>
      <c r="B27" s="20" t="s">
        <v>87</v>
      </c>
      <c r="C27" s="20"/>
      <c r="D27" s="20"/>
      <c r="E27" s="25"/>
      <c r="F27" s="20"/>
      <c r="G27" s="20"/>
      <c r="H27" s="20"/>
      <c r="I27" s="20"/>
      <c r="J27" s="20"/>
      <c r="K27" s="25"/>
      <c r="L27" s="20"/>
    </row>
    <row r="28" spans="1:12" x14ac:dyDescent="0.25">
      <c r="A28" s="4" t="s">
        <v>51</v>
      </c>
      <c r="B28" s="20" t="s">
        <v>80</v>
      </c>
      <c r="C28" s="20"/>
      <c r="D28" s="20"/>
      <c r="E28" s="25"/>
      <c r="F28" s="20"/>
      <c r="G28" s="20"/>
      <c r="H28" s="20"/>
      <c r="I28" s="20"/>
      <c r="J28" s="20"/>
      <c r="K28" s="25"/>
      <c r="L28" s="20"/>
    </row>
    <row r="29" spans="1:12" x14ac:dyDescent="0.25">
      <c r="A29" s="4"/>
      <c r="B29" s="20" t="s">
        <v>76</v>
      </c>
      <c r="C29" s="20"/>
      <c r="D29" s="20"/>
      <c r="E29" s="25"/>
      <c r="F29" s="20"/>
      <c r="G29" s="20"/>
      <c r="H29" s="20"/>
      <c r="I29" s="20"/>
      <c r="J29" s="20"/>
      <c r="K29" s="25"/>
      <c r="L29" s="20"/>
    </row>
    <row r="30" spans="1:12" x14ac:dyDescent="0.25">
      <c r="A30" s="4"/>
      <c r="B30" s="20" t="s">
        <v>77</v>
      </c>
      <c r="C30" s="20"/>
      <c r="D30" s="20"/>
      <c r="E30" s="25"/>
      <c r="F30" s="20"/>
      <c r="G30" s="20"/>
      <c r="H30" s="20"/>
      <c r="I30" s="20"/>
      <c r="J30" s="20"/>
      <c r="K30" s="25"/>
      <c r="L30" s="20"/>
    </row>
    <row r="31" spans="1:12" x14ac:dyDescent="0.25">
      <c r="A31" s="4"/>
      <c r="B31" s="20" t="s">
        <v>78</v>
      </c>
      <c r="C31" s="20"/>
      <c r="D31" s="20"/>
      <c r="E31" s="25"/>
      <c r="F31" s="20"/>
      <c r="G31" s="20"/>
      <c r="H31" s="20"/>
      <c r="I31" s="20"/>
      <c r="J31" s="20"/>
      <c r="K31" s="25"/>
      <c r="L31" s="20"/>
    </row>
    <row r="32" spans="1:12" x14ac:dyDescent="0.25">
      <c r="A32" s="4"/>
      <c r="B32" s="20" t="s">
        <v>79</v>
      </c>
      <c r="C32" s="20"/>
      <c r="D32" s="20"/>
      <c r="E32" s="25"/>
      <c r="F32" s="20"/>
      <c r="G32" s="20"/>
      <c r="H32" s="20"/>
      <c r="I32" s="20"/>
      <c r="J32" s="20"/>
      <c r="K32" s="25"/>
      <c r="L32" s="20"/>
    </row>
    <row r="33" spans="1:20" x14ac:dyDescent="0.25">
      <c r="A33" s="4"/>
      <c r="B33" s="20" t="s">
        <v>82</v>
      </c>
      <c r="C33" s="20"/>
      <c r="D33" s="20"/>
      <c r="E33" s="25"/>
      <c r="F33" s="20"/>
      <c r="G33" s="20"/>
      <c r="H33" s="20"/>
      <c r="I33" s="20"/>
      <c r="J33" s="20"/>
      <c r="K33" s="25"/>
      <c r="L33" s="20"/>
    </row>
    <row r="34" spans="1:20" x14ac:dyDescent="0.25">
      <c r="A34" s="4"/>
      <c r="B34" s="20"/>
      <c r="C34" s="20"/>
      <c r="D34" s="20"/>
      <c r="E34" s="25"/>
      <c r="F34" s="20"/>
      <c r="G34" s="20"/>
      <c r="H34" s="20"/>
      <c r="I34" s="20"/>
      <c r="J34" s="20"/>
      <c r="K34" s="25"/>
      <c r="L34" s="20"/>
    </row>
    <row r="35" spans="1:20" x14ac:dyDescent="0.25">
      <c r="A35" s="4"/>
      <c r="B35" s="20" t="s">
        <v>86</v>
      </c>
      <c r="C35" s="20"/>
      <c r="D35" s="20"/>
      <c r="E35" s="25"/>
      <c r="F35" s="20"/>
      <c r="G35" s="20"/>
      <c r="H35" s="20"/>
      <c r="I35" s="20"/>
      <c r="J35" s="20"/>
      <c r="K35" s="25"/>
      <c r="L35" s="20"/>
    </row>
    <row r="36" spans="1:20" x14ac:dyDescent="0.25">
      <c r="A36" s="4"/>
      <c r="B36" s="20" t="s">
        <v>51</v>
      </c>
      <c r="C36" s="20"/>
      <c r="D36" s="20"/>
      <c r="E36" s="25"/>
      <c r="F36" s="20"/>
      <c r="G36" s="20"/>
      <c r="H36" s="20"/>
      <c r="I36" s="20"/>
      <c r="J36" s="20"/>
      <c r="K36" s="25"/>
      <c r="L36" s="20"/>
    </row>
    <row r="37" spans="1:20" x14ac:dyDescent="0.25">
      <c r="B37" s="20"/>
      <c r="C37" s="20"/>
      <c r="D37" s="20"/>
      <c r="E37" s="25"/>
      <c r="F37" s="20"/>
      <c r="G37" s="20"/>
      <c r="H37" s="20"/>
      <c r="I37" s="20"/>
      <c r="J37" s="20"/>
      <c r="K37" s="25"/>
      <c r="L37" s="20"/>
    </row>
    <row r="38" spans="1:20" x14ac:dyDescent="0.25">
      <c r="B38" s="20" t="s">
        <v>85</v>
      </c>
      <c r="C38" s="20"/>
      <c r="D38" s="20"/>
      <c r="E38" s="25"/>
      <c r="F38" s="20"/>
      <c r="G38" s="20"/>
      <c r="H38" s="20"/>
      <c r="I38" s="20"/>
      <c r="J38" s="20"/>
      <c r="K38" s="25"/>
      <c r="L38" s="20"/>
    </row>
    <row r="39" spans="1:20" x14ac:dyDescent="0.25">
      <c r="B39" s="20" t="s">
        <v>72</v>
      </c>
      <c r="C39" s="20"/>
      <c r="D39" s="20"/>
      <c r="E39" s="25"/>
      <c r="F39" s="20"/>
      <c r="G39" s="20"/>
      <c r="H39" s="20"/>
      <c r="I39" s="20"/>
      <c r="J39" s="20"/>
      <c r="K39" s="25"/>
      <c r="L39" s="20"/>
    </row>
    <row r="40" spans="1:20" ht="15.95" customHeight="1" x14ac:dyDescent="0.25"/>
    <row r="41" spans="1:20" x14ac:dyDescent="0.25">
      <c r="B41" s="1" t="s">
        <v>52</v>
      </c>
    </row>
    <row r="42" spans="1:20" x14ac:dyDescent="0.25">
      <c r="B42" s="1" t="s">
        <v>53</v>
      </c>
    </row>
    <row r="43" spans="1:20" x14ac:dyDescent="0.25">
      <c r="B43" s="1" t="s">
        <v>54</v>
      </c>
    </row>
    <row r="47" spans="1:20" x14ac:dyDescent="0.25">
      <c r="A47" s="65" t="s">
        <v>109</v>
      </c>
      <c r="B47" s="66"/>
      <c r="E47" s="1"/>
      <c r="G47" s="24"/>
      <c r="K47" s="1"/>
      <c r="M47" s="24"/>
      <c r="O47" s="1"/>
      <c r="P47" s="1"/>
      <c r="S47" s="24"/>
      <c r="T47" s="24"/>
    </row>
  </sheetData>
  <mergeCells count="25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G12:J14"/>
    <mergeCell ref="G15:J15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Petra</cp:lastModifiedBy>
  <cp:revision/>
  <cp:lastPrinted>2021-08-04T10:33:27Z</cp:lastPrinted>
  <dcterms:created xsi:type="dcterms:W3CDTF">2020-07-22T07:46:04Z</dcterms:created>
  <dcterms:modified xsi:type="dcterms:W3CDTF">2022-05-13T09:53:22Z</dcterms:modified>
  <cp:category/>
  <cp:contentStatus/>
</cp:coreProperties>
</file>