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masstrakonicko-my.sharepoint.com/personal/verakubesova_masstrakonicko_onmicrosoft_com/Documents/MAP/Příloha č. 1 Investiční a další priority MAP - aktualizace/11. aktualizace k červen 2023/"/>
    </mc:Choice>
  </mc:AlternateContent>
  <xr:revisionPtr revIDLastSave="806" documentId="8_{D6B04973-F544-4CD7-993D-07A02E842DE2}" xr6:coauthVersionLast="47" xr6:coauthVersionMax="47" xr10:uidLastSave="{12D40AF5-C7C8-40A9-81B7-2803214C2AEC}"/>
  <bookViews>
    <workbookView xWindow="-108" yWindow="-108" windowWidth="20376" windowHeight="12096" tabRatio="710" xr2:uid="{00000000-000D-0000-FFFF-FFFF00000000}"/>
  </bookViews>
  <sheets>
    <sheet name="Úvod" sheetId="10" r:id="rId1"/>
    <sheet name="ZŠ" sheetId="7" r:id="rId2"/>
    <sheet name="MŠ" sheetId="6" r:id="rId3"/>
    <sheet name="zajmové, neformalní, cel" sheetId="8" r:id="rId4"/>
    <sheet name="Pokyny, info" sheetId="9" r:id="rId5"/>
    <sheet name="Pokyny, info doplněné" sheetId="11" r:id="rId6"/>
  </sheets>
  <definedNames>
    <definedName name="_xlnm._FilterDatabase" localSheetId="2" hidden="1">MŠ!$B$3:$S$167</definedName>
    <definedName name="_xlnm._FilterDatabase" localSheetId="3" hidden="1">'zajmové, neformalní, cel'!$A$4:$T$4</definedName>
    <definedName name="_xlnm._FilterDatabase" localSheetId="1" hidden="1">ZŠ!$B$4:$Z$298</definedName>
    <definedName name="_ftn1" localSheetId="0">Úvod!#REF!</definedName>
    <definedName name="_ftnref1" localSheetId="0">Úvod!#REF!</definedName>
    <definedName name="_Toc55769477" localSheetId="1">ZŠ!#REF!</definedName>
    <definedName name="_Toc55769478" localSheetId="1">ZŠ!$B$14</definedName>
    <definedName name="_Toc55769479" localSheetId="1">ZŠ!$B$49</definedName>
    <definedName name="_Toc55769480" localSheetId="2">MŠ!#REF!</definedName>
    <definedName name="_Toc55769481" localSheetId="1">ZŠ!#REF!</definedName>
    <definedName name="_Toc55769482" localSheetId="1">ZŠ!$G$92</definedName>
    <definedName name="_Toc55769484" localSheetId="1">ZŠ!$B$126</definedName>
    <definedName name="_Toc55769485" localSheetId="1">ZŠ!$B$140</definedName>
    <definedName name="_Toc55769486" localSheetId="1">ZŠ!$B$162</definedName>
    <definedName name="_Toc55769489" localSheetId="2">MŠ!$B$55</definedName>
    <definedName name="_Toc55769490" localSheetId="2">MŠ!$B$60</definedName>
    <definedName name="_Toc55769491" localSheetId="2">MŠ!$B$61</definedName>
    <definedName name="_Toc55769492" localSheetId="2">MŠ!$B$71</definedName>
    <definedName name="_Toc55769494" localSheetId="1">ZŠ!$B$180</definedName>
    <definedName name="_Toc55769496" localSheetId="1">ZŠ!$B$219</definedName>
    <definedName name="_Toc55769497" localSheetId="1">ZŠ!$B$253</definedName>
    <definedName name="_Toc55769498" localSheetId="2">MŠ!$B$82</definedName>
    <definedName name="_Toc55769499" localSheetId="2">MŠ!#REF!</definedName>
    <definedName name="_Toc55769500" localSheetId="2">MŠ!$B$98</definedName>
    <definedName name="_Toc55769501" localSheetId="2">MŠ!$B$115</definedName>
    <definedName name="_Toc55769502" localSheetId="2">MŠ!$B$125</definedName>
    <definedName name="_Toc55769507" localSheetId="2">MŠ!$G$165</definedName>
    <definedName name="_Toc55769510" localSheetId="3">'zajmové, neformalní, cel'!$C$5</definedName>
    <definedName name="_Toc55769511" localSheetId="1">ZŠ!#REF!</definedName>
    <definedName name="_Toc55769512" localSheetId="3">'zajmové, neformalní, cel'!$C$5</definedName>
    <definedName name="_Toc55769513" localSheetId="3">'zajmové, neformalní, cel'!#REF!</definedName>
    <definedName name="_Toc55769515" localSheetId="3">'zajmové, neformalní, cel'!#REF!</definedName>
    <definedName name="_Toc55769516" localSheetId="3">'zajmové, neformalní, cel'!$C$12</definedName>
    <definedName name="_xlnm.Print_Area" localSheetId="1">ZŠ!$A$1:$Z$298</definedName>
    <definedName name="OLE_LINK1" localSheetId="2">MŠ!#REF!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8" i="7" l="1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270" i="7"/>
  <c r="M269" i="7"/>
  <c r="M268" i="7"/>
  <c r="M267" i="7"/>
  <c r="M266" i="7"/>
  <c r="M265" i="7"/>
  <c r="M264" i="7"/>
  <c r="M263" i="7"/>
  <c r="M262" i="7"/>
  <c r="M261" i="7"/>
  <c r="M260" i="7"/>
  <c r="M259" i="7"/>
  <c r="M258" i="7"/>
  <c r="M257" i="7"/>
  <c r="M256" i="7"/>
  <c r="M255" i="7"/>
  <c r="M254" i="7"/>
  <c r="M253" i="7"/>
  <c r="M54" i="6"/>
  <c r="M53" i="6"/>
  <c r="M49" i="6"/>
  <c r="M55" i="6"/>
  <c r="M35" i="6"/>
  <c r="M34" i="6"/>
  <c r="L22" i="8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50" i="6"/>
  <c r="M51" i="6"/>
  <c r="M52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6" i="7"/>
  <c r="M7" i="7"/>
  <c r="M8" i="7"/>
  <c r="M9" i="7"/>
  <c r="M10" i="7"/>
  <c r="M11" i="7"/>
  <c r="M12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7" i="7"/>
  <c r="M168" i="7"/>
  <c r="M169" i="7"/>
  <c r="M170" i="7"/>
  <c r="M171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9" i="7"/>
  <c r="M220" i="7"/>
  <c r="M221" i="7"/>
  <c r="M222" i="7"/>
  <c r="M223" i="7"/>
  <c r="M224" i="7"/>
  <c r="M225" i="7"/>
  <c r="M226" i="7"/>
  <c r="M227" i="7"/>
  <c r="M228" i="7"/>
  <c r="M229" i="7"/>
  <c r="M230" i="7"/>
  <c r="M231" i="7"/>
  <c r="M232" i="7"/>
  <c r="M233" i="7"/>
  <c r="M234" i="7"/>
  <c r="M235" i="7"/>
  <c r="M236" i="7"/>
  <c r="M237" i="7"/>
  <c r="M238" i="7"/>
  <c r="M239" i="7"/>
  <c r="M240" i="7"/>
  <c r="M241" i="7"/>
  <c r="M242" i="7"/>
  <c r="M243" i="7"/>
  <c r="M244" i="7"/>
  <c r="M245" i="7"/>
  <c r="M246" i="7"/>
  <c r="M247" i="7"/>
  <c r="M248" i="7"/>
  <c r="M249" i="7"/>
  <c r="M250" i="7"/>
  <c r="M251" i="7"/>
  <c r="M252" i="7"/>
  <c r="M271" i="7"/>
  <c r="M272" i="7"/>
  <c r="M273" i="7"/>
  <c r="M274" i="7"/>
  <c r="M275" i="7"/>
  <c r="M276" i="7"/>
  <c r="M277" i="7"/>
  <c r="M278" i="7"/>
  <c r="M279" i="7"/>
  <c r="M280" i="7"/>
  <c r="M281" i="7"/>
  <c r="M282" i="7"/>
  <c r="M283" i="7"/>
  <c r="M284" i="7"/>
  <c r="M285" i="7"/>
  <c r="M286" i="7"/>
  <c r="M287" i="7"/>
  <c r="M288" i="7"/>
  <c r="M289" i="7"/>
  <c r="M290" i="7"/>
  <c r="M291" i="7"/>
  <c r="M292" i="7"/>
  <c r="M293" i="7"/>
  <c r="M294" i="7"/>
  <c r="M295" i="7"/>
  <c r="M296" i="7"/>
  <c r="M297" i="7"/>
  <c r="M298" i="7"/>
  <c r="L6" i="8" l="1"/>
  <c r="L11" i="8"/>
  <c r="L10" i="8"/>
  <c r="L9" i="8"/>
  <c r="L8" i="8"/>
  <c r="L7" i="8"/>
  <c r="G114" i="6" l="1"/>
  <c r="L12" i="8" l="1"/>
  <c r="L13" i="8"/>
  <c r="L14" i="8"/>
  <c r="L15" i="8"/>
  <c r="L16" i="8"/>
  <c r="L17" i="8"/>
  <c r="L18" i="8"/>
  <c r="L19" i="8"/>
  <c r="L20" i="8"/>
  <c r="L21" i="8"/>
  <c r="M4" i="6"/>
  <c r="M5" i="7"/>
</calcChain>
</file>

<file path=xl/sharedStrings.xml><?xml version="1.0" encoding="utf-8"?>
<sst xmlns="http://schemas.openxmlformats.org/spreadsheetml/2006/main" count="4967" uniqueCount="773">
  <si>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</si>
  <si>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</si>
  <si>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</si>
  <si>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</si>
  <si>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</si>
  <si>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</si>
  <si>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</si>
  <si>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</si>
  <si>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</si>
  <si>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</si>
  <si>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</si>
  <si>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</si>
  <si>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</si>
  <si>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</si>
  <si>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</si>
  <si>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</si>
  <si>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</si>
  <si>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</si>
  <si>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</si>
  <si>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</si>
  <si>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</si>
  <si>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</si>
  <si>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</si>
  <si>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</si>
  <si>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</si>
  <si>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</si>
  <si>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</si>
  <si>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</si>
  <si>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</si>
  <si>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</si>
  <si>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</si>
  <si>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</si>
  <si>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</si>
  <si>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</si>
  <si>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</si>
  <si>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</si>
  <si>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</si>
  <si>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</si>
  <si>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</si>
  <si>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</si>
  <si>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</si>
  <si>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</si>
  <si>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</si>
  <si>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</si>
  <si>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</si>
  <si>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</si>
  <si>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</si>
  <si>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</si>
  <si>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</si>
  <si>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Jihočeský kraj</t>
  </si>
  <si>
    <t>Základní škola a Mateřská škola Střelské Hoštice</t>
  </si>
  <si>
    <r>
      <t xml:space="preserve">Výdaje projektu 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9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</si>
  <si>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charset val="238"/>
        <scheme val="minor"/>
      </rPr>
      <t>měsíc, rok</t>
    </r>
  </si>
  <si>
    <t xml:space="preserve">zázemí pro školní poradenské pracoviště </t>
  </si>
  <si>
    <t>Střelské Hoštice</t>
  </si>
  <si>
    <t>Strakonice</t>
  </si>
  <si>
    <t xml:space="preserve">Střelské Hoštice </t>
  </si>
  <si>
    <t>x</t>
  </si>
  <si>
    <t>Rekonstrukce střechy, zateplení stropů a zabudování rekuperace ve školní jídelně pro ZŠ a MŠ</t>
  </si>
  <si>
    <t>ZŠ - dovybavení ICT učebny - 10 PC sestavami pro žáky, dataprojektorem včetně stropního držáku, novým serverem a modernizací školní sítě- částečně realizováno</t>
  </si>
  <si>
    <t xml:space="preserve">Revitalizace zeleně na školní zahradě,
vybavení školní zahrady nábytkem pro MŠ - lavičky, herními prvky včetně dopadových ploch pro menší i větší děti, malý koš na basket pro MŠ a ZŠ, vybudování tartanové běžecké dráhy (nejlépe ovál cca 200 m) a doskočiště včetně rozběhové dráhy výukovými pomůckami, včetně terénních úprav a oprav (např. vybudování broukoviště, domeček pro ježky, schody ze svahu, herní plochy s dopravními prvky, autíčky a traktory pro MŠ + ZŠ
</t>
  </si>
  <si>
    <t>Vybudování venkovní učebny EVVO -  využití pro činnost školní družiny (nábytek, tabule) Příležitost
Příležitost</t>
  </si>
  <si>
    <t>Vybudování a vybavení keramické dílny - pořízení keramické pece</t>
  </si>
  <si>
    <t>Rekonstrukce domku na nářadí, výměna střešní krytiny, oprava omítek, nová okna a vchodové dveře</t>
  </si>
  <si>
    <t>Školní jídelna ZŠ a MŠ – výměna střešní krytiny, zateplení stropu a obvodového pláště budovy školní jídelny, nahrazení systému vytápění přímotopy za plynové topení</t>
  </si>
  <si>
    <t>Vybavení učeben výukovými pomůckami (přírodopis, zeměpis)</t>
  </si>
  <si>
    <t>Základní škola Volyně</t>
  </si>
  <si>
    <t>Volyně</t>
  </si>
  <si>
    <t>Vybudování společné odborné učebny chemie a fyziky, včetně vybavení</t>
  </si>
  <si>
    <t>Vybudování odborné učebny hudební výchovy, včetně vybavení</t>
  </si>
  <si>
    <t>Vybavení učeben interaktivními tabulemi (8 ks) a tablety, interaktivní panely</t>
  </si>
  <si>
    <t>Zateplení budov, oprava fasády a střechy včetně okapů, výměna oken, výměna venkovních dveří (mimo hlavního vchodu) u budovy č. p. 300, výměna zadních vchodových dveří (budova 278)</t>
  </si>
  <si>
    <t xml:space="preserve">Výstavba víceúčelové sportovní haly, výstavba tělocvičny, vybudování doskočiště včetně rozběhové dráhy v areálu školy </t>
  </si>
  <si>
    <t>Rekonstrukce sociálního zařízení a rozvodů vody</t>
  </si>
  <si>
    <t xml:space="preserve">Odvlhčení budovy </t>
  </si>
  <si>
    <t>Výměna všech interiérových dveří v obou budovách školy (protipožární)</t>
  </si>
  <si>
    <t>Konektivita – připojení k internetu, zpřístupnění wifi</t>
  </si>
  <si>
    <t>Rekonstrukce šaten a nové šatní skříňky</t>
  </si>
  <si>
    <t xml:space="preserve">Nové rozvody elektroinstalace, vody a kanalizace, topení </t>
  </si>
  <si>
    <t xml:space="preserve">Výměna podloží a krytiny podlah ve všech učebnách a dalších místnostech v obou budovách </t>
  </si>
  <si>
    <t xml:space="preserve">Vybudování hřiště </t>
  </si>
  <si>
    <t>Oprava ústředního topení - výměna trubek</t>
  </si>
  <si>
    <t xml:space="preserve">Výměna zadních vchodových dveří </t>
  </si>
  <si>
    <t>Nové osvětlení v učebnách (využití LED žárovek a trubic)</t>
  </si>
  <si>
    <t>Oprava věžních hodin (historické zařízení) v ZŠ</t>
  </si>
  <si>
    <t>Obměna vybavení stávající počítačové učebny</t>
  </si>
  <si>
    <t>Vybudování další počítačové učebny</t>
  </si>
  <si>
    <t>Výměna rozvodů topení v suterénu budovy čp 278</t>
  </si>
  <si>
    <t>Výměna zadních vchodových dveří budovy čp. 278</t>
  </si>
  <si>
    <t xml:space="preserve">Rekuperace tepla, čistička CO2 v obou budovách školy </t>
  </si>
  <si>
    <t>Nákup 3D tiskárny</t>
  </si>
  <si>
    <t>Základní škola a Mateřská škola Katovice</t>
  </si>
  <si>
    <t>Katovice</t>
  </si>
  <si>
    <t xml:space="preserve">Katovice </t>
  </si>
  <si>
    <t>Základní škola a mateřská škola Cehnice</t>
  </si>
  <si>
    <t xml:space="preserve">Cehnice </t>
  </si>
  <si>
    <t>Úprava sklepních prostor</t>
  </si>
  <si>
    <t>Výstavba dopravního hřiště pro žáky</t>
  </si>
  <si>
    <t xml:space="preserve">Centrální zabezpečovací systém </t>
  </si>
  <si>
    <t>Rozšíření víceúčelového hřiště (běžecký ovál, doskočiště)</t>
  </si>
  <si>
    <t>Výměna radiátorů v celé budově ZŠ a MŠ</t>
  </si>
  <si>
    <t>Renovace původních dveří a zárubní</t>
  </si>
  <si>
    <t xml:space="preserve">Rekonstrukce osvětlení v budově ZŠ a MŠ </t>
  </si>
  <si>
    <t>Zahradní domek pro uskladnění hraček pro MŠ a ŠD</t>
  </si>
  <si>
    <t xml:space="preserve">Obměna nevyhovujících herních prvků na školní zahradě </t>
  </si>
  <si>
    <t xml:space="preserve">Doplnění kuchyňského vybavení do vývařovny </t>
  </si>
  <si>
    <t>Výstavba víceúčelové sportovní haly</t>
  </si>
  <si>
    <t xml:space="preserve">Instalace klimatizace do počítačové učebny </t>
  </si>
  <si>
    <t xml:space="preserve">Komplexní přestavba budovy školy </t>
  </si>
  <si>
    <t>Základní škola a mateřská škola Čestice</t>
  </si>
  <si>
    <t xml:space="preserve">Čestice </t>
  </si>
  <si>
    <t xml:space="preserve">Revitalizace přírodní zahrady – revitalizace zeleně, pořízení herních prvků, herní plocha s dopravními prvky, zahradní domek </t>
  </si>
  <si>
    <t>Vybavení učeben interaktivními tabulemi a magnetickými tabulemi, 10 ks</t>
  </si>
  <si>
    <t xml:space="preserve">Přestavba kotelny ZŠ na skladovací prostory </t>
  </si>
  <si>
    <t>Rekonstrukce rozvodů vody a odpadů, rekonstrukce sociálního zařízení</t>
  </si>
  <si>
    <t>Vybavení sborovny ZŠ (nábytek)</t>
  </si>
  <si>
    <t>Modernizace kuchyňského vybavení (konvektomat, el. sporák, termoporty, velké sklápěcí pánve)</t>
  </si>
  <si>
    <t>Modernizace ICT vybavení ZŠ a MŠ (tablety)</t>
  </si>
  <si>
    <t xml:space="preserve">Moderní tiskárna pro potřeby pedagogů ZŠ a MŠ </t>
  </si>
  <si>
    <t>Nákup hrnčířského kruhu do keramické dílny 2x</t>
  </si>
  <si>
    <t>Revitalizace školní zahrady s herními prvky pro činnost  školní družiny (východní část)</t>
  </si>
  <si>
    <t>Venkovní žaluzie do 7 tříd ZŠ</t>
  </si>
  <si>
    <t>Výměna podlahové krytiny v učebnách ZŠ</t>
  </si>
  <si>
    <t>Základní škola a mateřská škola Malenice</t>
  </si>
  <si>
    <t xml:space="preserve">Malenice </t>
  </si>
  <si>
    <t>Pořízení nového IT vybavení do mobilní PC učebny a do MŠ (IA tabule, notebooky, didaktická technika)</t>
  </si>
  <si>
    <t xml:space="preserve">ZŠ - rekonstrukce střechy, zateplení stropů a střešního pláště </t>
  </si>
  <si>
    <t>Revitalizace školní zahrady, vybudování venkovní EVVO učebny, herní prvky</t>
  </si>
  <si>
    <t>Výstavba samostatné jídelny pro žáky ZŠ v areálu MŠ</t>
  </si>
  <si>
    <t>Zkvalitnění zázemí pro pedagogy (sborovna)</t>
  </si>
  <si>
    <t>Rekonstrukce WC v ZŠ</t>
  </si>
  <si>
    <t>Základní škola a mateřská škola Štěkeň</t>
  </si>
  <si>
    <t>Štěkeň</t>
  </si>
  <si>
    <t>Renovace školní kuchyňky pro výuku pracovních činností dle ŠVP (nové spotřebiče, nádobí, nábytek)</t>
  </si>
  <si>
    <t>Rekonstrukce stávajícího hřiště a vybudování víceúčelového hřiště s umělým povrchem, nové oplocení areálu</t>
  </si>
  <si>
    <t>Školní jídelna ZŠ – rekonstrukce stávajícího prostoru, nové vybavení kuchyně, včetně nábytku</t>
  </si>
  <si>
    <t>Úprava venkovního prostoru před hlavním vchodem do ZŠ (renovace betonové plochy, obložení schodiště)</t>
  </si>
  <si>
    <t xml:space="preserve">Učebna cizích jazyků – modernizace a vybavení </t>
  </si>
  <si>
    <t>Renovace zázemí u tělocvičny – nové šatny, sprchy</t>
  </si>
  <si>
    <t>Výměna střešní krytiny nad částí budovy ZŠ (nad učebnou ICT)</t>
  </si>
  <si>
    <t>Výměna podlahové krytiny v původní učebně VV</t>
  </si>
  <si>
    <t>Renovace stávajících rozvodů topení – nové radiátory, termoregulační ventily</t>
  </si>
  <si>
    <t>Renovace tříd ZŠ – diaprojektory, interaktivní tabule, včetně výukových prvků a programů</t>
  </si>
  <si>
    <t>Základní škola a Mateřská škola Volenice</t>
  </si>
  <si>
    <t>Volenice</t>
  </si>
  <si>
    <t>Rekonstrukce kotelny                  ZŠ Volenice – výměna zdroje tepla</t>
  </si>
  <si>
    <t>Oprava střechy na budově ZŠ Volenice a tělocvičně</t>
  </si>
  <si>
    <t>Oprava pavilonu ZŠ Volenice       s dílnami</t>
  </si>
  <si>
    <t>Renovace WC v ZŠ Volenice</t>
  </si>
  <si>
    <t>Opravy (výměna) podlahy v tělocvičně ZŠ Volenice</t>
  </si>
  <si>
    <t>Úprava školního areálu, prolézačky, lavičky v ZŠ Volenice</t>
  </si>
  <si>
    <t>Zateplení budovy MŠ Volenice včetně výměny zdroje tepla a rozvodu radiátorů</t>
  </si>
  <si>
    <t>Revitalizace dětského hřiště, pořízení vybavení</t>
  </si>
  <si>
    <t>Pořízení technologie, zařízení a vybavení do školní kuchyně a jídelny</t>
  </si>
  <si>
    <t xml:space="preserve">Změna zdroje vytápění  ve ŠJ     + ZŠ  Volenice + rozvod radiátorů </t>
  </si>
  <si>
    <t>Změna zdroje vytápění  ve ŠJ   +ZŠ  Volenice + rozvod radiátorů</t>
  </si>
  <si>
    <t>Mateřská škola, Základní škola a Praktická škola, Strakonice, Plánkova 430</t>
  </si>
  <si>
    <t>Rekonstrukce elektroinstalace (havarijní stav) v hl. budově</t>
  </si>
  <si>
    <t xml:space="preserve">Rekonstrukce zahradního domku (střecha, podlahy, omítky) je využíván jako ŠD při venkovních činnostech </t>
  </si>
  <si>
    <t>Rekonstrukce domku na nářadí (střecha, podlahy, omítky)</t>
  </si>
  <si>
    <t>Dětský domov, Základní škola, Školní jídelna a Školní družina, Volyně, Školní 319</t>
  </si>
  <si>
    <t>Rekonstrukce suterénu (bývalá kotelna) na skladovací prostory pro skladování provozních prostředků, sportovního vybavení, čistících a hygienických prostředků</t>
  </si>
  <si>
    <t>Modernizace kuchyňského vybavení (mycí stroj, velký kuchařský robot, atd.)</t>
  </si>
  <si>
    <t>Základní škola Strakonice, Dukelská 166</t>
  </si>
  <si>
    <t>Zateplení budovy a výměna oken v pavilonu dílen</t>
  </si>
  <si>
    <t>Modernizace školního sportovního areálu včetně oplocení</t>
  </si>
  <si>
    <t>Modernizace školní kuchyně</t>
  </si>
  <si>
    <t>Základní škola Strakonice, Krále Jiřího z Poděbrad 882</t>
  </si>
  <si>
    <t>Rekonstrukce oplocení školního areálu - oplocení je děravé či narušené, na několika místech je narušené betonové ukotvení sloupků</t>
  </si>
  <si>
    <t>Rekonstrukce ICT infrastruktury – školní sítě (doplnění školního serveru, obměna aktivních prvků a vedení školní sítě)</t>
  </si>
  <si>
    <t>Rekonstrukce školního hřiště - výměna asfaltového povrchu, terénní úpravy, pořízení cvičebního nářadí</t>
  </si>
  <si>
    <t>Modernizace vybavení kabinetů - pořízení nábytku do kabinetů a sboroven</t>
  </si>
  <si>
    <t xml:space="preserve">Zastřešení družinového vchodu – pro čekající rodiče </t>
  </si>
  <si>
    <t>Rekonstrukce vybavení školní jídelny (myčka, konvektomat, multifunkční pánev, atd.)</t>
  </si>
  <si>
    <t>Základní škola, F.L.Čelakovského, Strakonice, Jezerní 1280</t>
  </si>
  <si>
    <t>Vybudování herních prvků, atletických sektorů  a hřiště pro školní TV,  družinu a sportovní kroužky JEZ i CHEL.</t>
  </si>
  <si>
    <t>Zabezpečení, případné vyplnění schodišťového prostoru v budově Chelčického</t>
  </si>
  <si>
    <t>Centrální elektronický zabezpečovací a vchodový systém</t>
  </si>
  <si>
    <t>Rekonstrukce nářaďovny, doplnění a rozšíření o nové sportovní nářadí a pomůcky, bezpečnostní prvky.</t>
  </si>
  <si>
    <t>Zřízení, nebo rekonstrukce šatny a jejího vybavení (včetně vybavení a nábytku)</t>
  </si>
  <si>
    <t>Zavedení vzduchotechniky a klimatizace do učeben, chodeb a prostor školy (desinfekce a odvlhčení)</t>
  </si>
  <si>
    <t>Zastřešení vnitřního atria školy – Jezerní.</t>
  </si>
  <si>
    <t>Rekonstrukce elektroinstalace a osvětlení v obou budovách</t>
  </si>
  <si>
    <t>Zřízení zázemí pro pedagogy</t>
  </si>
  <si>
    <t>Zasíťování školy v obou budovách pro zavádění dalších IT technologií, síťové prvky, počítače (konektivita)</t>
  </si>
  <si>
    <t>Rekonstrukce podlah v budově ul. Chelčického</t>
  </si>
  <si>
    <t>Hřiště u obou škol</t>
  </si>
  <si>
    <t>Rekonstrukce školní jídelny v budově Chelčického - nové podlahy, nové rozvody vody a odpadů</t>
  </si>
  <si>
    <t>Rekonstrukce sociálního zařízení a rozvodů vody v budově Jezerní</t>
  </si>
  <si>
    <t>Výměna protipožárních dveří v budově Jezerní</t>
  </si>
  <si>
    <t>Výměna topení v budově ZŠ, ul. Chelčického</t>
  </si>
  <si>
    <t>Obnova školních dílen v budově Chelčického ul. (nové dílenské stoly, oprava podlahy a omítek, atd.)</t>
  </si>
  <si>
    <t>Revitalizace školní zahrady, vybudování naučné stezky, vybudování multifunkční venkovní učebny (EVVA) Včetně vybavení nábytkem a výukovými pomůckami. Příležitost</t>
  </si>
  <si>
    <t>Základní škola Povážská Strakonice</t>
  </si>
  <si>
    <t>Multimediální učebna jazyk ů</t>
  </si>
  <si>
    <t>Interaktivní tabule - obnova stávajících, pořízení počítačových sestav „Město Strakonice – společný projekt pro školy: ZŠ Krále Jiřího z Poděbrad, ZŠ F. L. Čelakovského a ZŠ Povážská“</t>
  </si>
  <si>
    <t xml:space="preserve">ZŠ Volyňka, z.s., Černětice 12, 387 01 Volyně </t>
  </si>
  <si>
    <t xml:space="preserve">ZŠ Volyňka, z.s. </t>
  </si>
  <si>
    <t>Konektivita - pořízení ICT vybavení, vybudování školní sítě, připojení k wifi, nákup PC</t>
  </si>
  <si>
    <t>Pořízení učebních pomůcek</t>
  </si>
  <si>
    <t>Svobodná lesní základní škola Ráj, z.s.</t>
  </si>
  <si>
    <t>Volyně, Strakonice</t>
  </si>
  <si>
    <t>Pořízení školního mikrobusu pro 21 a více dětí</t>
  </si>
  <si>
    <t>Pořízení mobilních učeben pro IT, e-learning, dílnu, laboratoř pro přírodní vědy</t>
  </si>
  <si>
    <t>Vybudování zázemí pro učebny IT, e-learnig, dílnu, laboratoř pro přírodní vědy</t>
  </si>
  <si>
    <t>Vybudování jídelny a výdejny, včetně vybavení a technologie</t>
  </si>
  <si>
    <t>Vybudování venkovní tělocvičny/hřiště</t>
  </si>
  <si>
    <t>Pracejovice</t>
  </si>
  <si>
    <t>Edubbaa -
základní škola,
s. r. o.</t>
  </si>
  <si>
    <t>Řepice</t>
  </si>
  <si>
    <t>Nákup pozemku a výstavba nové ZŠ s I. i II. Stupněm</t>
  </si>
  <si>
    <t>Vnitřní konektivita školy a připojení k internetu</t>
  </si>
  <si>
    <r>
      <t xml:space="preserve">Modernizace a vybavení tříd ZŠ a MŠ (nákup lavic, židlí, úložných prostor, regály, atd.)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</si>
  <si>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Vybavení 2 učeben MŠ novým nábytkem, vybavení učeben ZŠ novým skříňovým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</si>
  <si>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části školního objektu na školní klub a pro mimoškolní kroužky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</si>
  <si>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 prostorách ZŠ a MŠ vyměnit podlahy, obnovit školní nábytek ve třídách, v kabinetech a v hernách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</si>
  <si>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šaten ZŠ, vybavení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</si>
  <si>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stávající učebny chemie – fyziky – přírodopisu, modernizace vybavení – nábytek, přívod vody k pracovním stolům, interaktivní tabule, diaprojektor (bude sloužit jako laboratoř)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</si>
  <si>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 – herní prvky pro MŠ, vybudování venkovní učebny EVVO, využití pro činnost školní družiny (nábytek, tabule)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</si>
  <si>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stávajících prostor šaten ZŠ – nový skříňkový systém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 xml:space="preserve">t </t>
    </r>
  </si>
  <si>
    <r>
      <t xml:space="preserve">Modernizace učeben ZŠ – nový skříňový nábytek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</si>
  <si>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Nové vybavení učeben, kabinetů, sborovny,  kuchyňky a šaten 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</si>
  <si>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Pergola – venkovní třída se  sedačkami a tabulemi na školním dvoře pro ZŠ i ŠD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</si>
  <si>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Pomůcky pro výuku odborných předmětů - fyzika, matematika, chemie včetně PC programů k výuce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</si>
  <si>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Vybavení ZŠ Volenice – elektro – rádia, televize, aparatura na ozvučení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</si>
  <si>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ZŠ – nová učebna chemie, fyziky a jazyků, včetně vybavení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</si>
  <si>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Pořízení vybavení pro moderní výuku - speciální přístroje pro děti s postižením (IA tabule, ipad apple se speciálním pouzdrem pro žáky s NKS, SMART tabule + interaktivní stolek, výukové programy pro děti s postižením, rehabilitační pomůcky, speciální PC ovládaný zrakem)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</si>
  <si>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Vybavení rehabilitační místnosti speciálními kompenzačními pomůckami + vybavení přilehlé kuchyňky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</si>
  <si>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oddělení školní družiny (nábytek, PC vybavení)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</si>
  <si>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>Rekonstrukce sociálního zařízení + rekonstrukce vody (havarijní stav) v hl. budově</t>
    </r>
    <r>
      <rPr>
        <i/>
        <sz val="9"/>
        <color theme="1"/>
        <rFont val="Calibri"/>
        <family val="2"/>
        <scheme val="minor"/>
      </rPr>
      <t xml:space="preserve"> 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</si>
  <si>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stávající ICT infrastruktury a rozšíření o AP body (obnova aktivních prvků a vedení - firewall, switche a rozšíření o nové access pointy), modernizace učeben informatiky - (modernizace stanic, tiskárny), včetně zabezpečení bezbariérového přístup do pavilonu informatiky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</si>
  <si>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učeben informatiky (stanice, tiskárny, notebooky atd.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</si>
  <si>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učeben - lavice, židle, tabule, nábytek, IT technika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</si>
  <si>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místnosti skladu u učebny pracovních činností - dílen - multifunkční učebna pro výuku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</si>
  <si>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Informační a komunikační systém v obou školách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</si>
  <si>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prostor školy na nové učebny (včetně vybavení).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</si>
  <si>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Zřízení venkovních učeben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</si>
  <si>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a zřízení zázemí pro žáky se SVP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</si>
  <si>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Obnova vybavení učeben - postupně modernizovat a obnovovat vybavení učeben a prostor školní družiny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</si>
  <si>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školní kuchyňky v budově Jezerní ul. (nový nábytek, nové spotřebiče, nové obklady a dlažba)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</si>
  <si>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Venkovní žaluzie učebny informatiky, cvičné kuchyňky, fyziky a chemie, kabinety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</si>
  <si>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učebny pro výuku cizích jazyků a dalších odborných předmětů, které jsou vyučovány v cizím jazyce + sociální vybavené (místo realizace  Volyně)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</si>
  <si>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Vybudování víceúčelové učebny pro polytechnické vzdělávání (dílny, keramická dílna, kuchyňka, včetně vybavení ) místo realizace Volyně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</si>
  <si>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Nákup budovy vhodné pro provoz ZŠ (I. a II. stupeň)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</si>
  <si>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Adaptace prostor na školní učebny, kabinety, atd.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</si>
  <si>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Bezbariérový přístup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</si>
  <si>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Pořízení školního nábytku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</si>
  <si>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Budova školy, včetně vybavení, s možností ubytování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</si>
  <si>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Vybavení budovy a učeben – školní nábytek, kancelářský nábytek, výukové pomůcky a vybavení pro učebny cizích jazyků, přírodních věd, technických a řemeslných oborů a učebnu ICT </t>
    </r>
    <r>
      <rPr>
        <i/>
        <sz val="9"/>
        <color theme="1"/>
        <rFont val="Calibri"/>
        <family val="2"/>
        <scheme val="minor"/>
      </rPr>
      <t>Příležitost</t>
    </r>
  </si>
  <si>
    <r>
      <t>Typ projektu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vertAlign val="superscript"/>
        <sz val="9"/>
        <color theme="1"/>
        <rFont val="Calibri"/>
        <family val="2"/>
        <scheme val="minor"/>
      </rPr>
      <t>2)</t>
    </r>
  </si>
  <si>
    <r>
      <t>přírodní vědy</t>
    </r>
    <r>
      <rPr>
        <b/>
        <vertAlign val="superscript"/>
        <sz val="9"/>
        <color theme="1"/>
        <rFont val="Calibri"/>
        <family val="2"/>
        <scheme val="minor"/>
      </rPr>
      <t>3)</t>
    </r>
    <r>
      <rPr>
        <b/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</si>
  <si>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b/>
        <vertAlign val="superscript"/>
        <sz val="9"/>
        <color theme="1"/>
        <rFont val="Calibri"/>
        <family val="2"/>
        <scheme val="minor"/>
      </rPr>
      <t>4)</t>
    </r>
  </si>
  <si>
    <r>
      <t>práce s digi. tech.</t>
    </r>
    <r>
      <rPr>
        <b/>
        <vertAlign val="superscript"/>
        <sz val="9"/>
        <color theme="1"/>
        <rFont val="Calibri"/>
        <family val="2"/>
        <scheme val="minor"/>
      </rPr>
      <t>5)</t>
    </r>
    <r>
      <rPr>
        <b/>
        <sz val="9"/>
        <color theme="1"/>
        <rFont val="Calibri"/>
        <family val="2"/>
        <scheme val="minor"/>
      </rPr>
      <t xml:space="preserve">
</t>
    </r>
  </si>
  <si>
    <t>Revitalizace zeleně na školní zahradě,
vybavení školní zahrady nábytkem pro MŠ - lavičky, herními prvky včetně dopadových ploch pro menší i větší děti, malý koš na basket pro MŠ a ZŠ, vybudování tartanové běžecké dráhy (nejlépe ovál cca 200 m) a doskočiště včetně rozběhové dráhy výukovými pomůckami, včetně terénních úprav a oprav (např. vybudování broukoviště, domeček pro ježky, schody ze svahu, herní plochy s dopravními prvky, autíčky a traktory pro MŠ + ZŠ</t>
  </si>
  <si>
    <t xml:space="preserve">Základní škola a mateřská škola Cehnice </t>
  </si>
  <si>
    <t>Cehnice</t>
  </si>
  <si>
    <t>Výměna herních prvků na zahradě MŠ</t>
  </si>
  <si>
    <t>Malenice</t>
  </si>
  <si>
    <t xml:space="preserve">MŠ – rekonstrukce sociálního zařízení </t>
  </si>
  <si>
    <t>MŠ – rekonstrukce kuchyně – zvýšení kapacity, nová vzduchotechnika, pořízení vybavení</t>
  </si>
  <si>
    <t>Oprava venkovního schodiště před budovou MŠ</t>
  </si>
  <si>
    <t>Zastřešení pískoviště MŠ</t>
  </si>
  <si>
    <t>Rekonstrukce tělocvičny MŠ (modernizace + úprava prostor)</t>
  </si>
  <si>
    <t>Rekonstrukce sociálního zařízení v MŠ</t>
  </si>
  <si>
    <t>Mateřská škola Volyně, okr. Strakonice</t>
  </si>
  <si>
    <t>Pořízení interaktivních tabulí pro předškoláky</t>
  </si>
  <si>
    <t>Vestavba tělocvičny v MŠ Pod Malsičkou 598, Volyně</t>
  </si>
  <si>
    <t xml:space="preserve">Vybavení tříd – nákup nového nábytku, pomůcek pro zvýšení kvality vzdělávání </t>
  </si>
  <si>
    <t>Mateřská škola Řepice</t>
  </si>
  <si>
    <t xml:space="preserve">Vybudování tubusu do Ratejny (průchod do přilehlého sálu a tělocvičny) </t>
  </si>
  <si>
    <t>Revitalizace zahrady, pořízení herních prvků</t>
  </si>
  <si>
    <t>Novosedly</t>
  </si>
  <si>
    <t>Mateřská škola Novosedly, okr. Strakonice</t>
  </si>
  <si>
    <t xml:space="preserve">Pořízení keramické pece </t>
  </si>
  <si>
    <t xml:space="preserve">Mateřská škola Čejetice, okr. Strakonice </t>
  </si>
  <si>
    <t xml:space="preserve">Čejetice </t>
  </si>
  <si>
    <t> 107534894</t>
  </si>
  <si>
    <t>Zateplení budovy školy -  snížení energetické náročnosti budovy, výměna topného systému</t>
  </si>
  <si>
    <t>Pořízení IT vybavení – IA tabule, tablety pro děti, televize, výukové programy, notebook, připojení k internetu</t>
  </si>
  <si>
    <t>Rekonstrukce elektroinstalace v MŠ – výměna stávajících rozvodů</t>
  </si>
  <si>
    <t xml:space="preserve">Rekonstrukce rozvodu vody a kanalizace, instalace solárních panelů na ohřev vody, vybudování čističky odpadních vod </t>
  </si>
  <si>
    <t xml:space="preserve">Úprava stávajícího krovu a výměna střešní krytiny </t>
  </si>
  <si>
    <t>Rekonstrukce školní jídelny, vybudování vzduchotechniky, modernizace kuchyňského vybavení (nábytek, konvektomat, myčka, další spotřebiče)</t>
  </si>
  <si>
    <t>Zvýšení bezpečnosti školy + výměna oplocení školního pozemku</t>
  </si>
  <si>
    <t> 107534895</t>
  </si>
  <si>
    <t> 107534896</t>
  </si>
  <si>
    <t> 107534897</t>
  </si>
  <si>
    <t> 107534898</t>
  </si>
  <si>
    <t> 107534899</t>
  </si>
  <si>
    <t> 107534900</t>
  </si>
  <si>
    <t> 107534901</t>
  </si>
  <si>
    <t> 107534902</t>
  </si>
  <si>
    <t> 107534903</t>
  </si>
  <si>
    <t>Mateřská škola Čepřovice, okr. Strakonice</t>
  </si>
  <si>
    <t xml:space="preserve">Čepřovice </t>
  </si>
  <si>
    <t xml:space="preserve">Rekonstrukce vnitřních prostor - výměna podlahové krytiny, nový nábytek do tříd </t>
  </si>
  <si>
    <t>Vybavení ITC – nový PC, výukové programy, připojení k internetu</t>
  </si>
  <si>
    <t>Výměna topného systému – energetická úspora (ústřední topení + tepelné čerpadlo)</t>
  </si>
  <si>
    <t>Rekonstrukce rozvodu vody a kanalizace</t>
  </si>
  <si>
    <t>Rekonstrukce kuchyně, modernizace kuchyňského vybavení, včetně nábytku</t>
  </si>
  <si>
    <t xml:space="preserve">Revitalizace školní zahrady – pořízení herních prvků, oprava plotu, venkovní učebna EVVO </t>
  </si>
  <si>
    <t>Výměna střešní krytiny + nové okapy</t>
  </si>
  <si>
    <t>Mateřská škola Doubravice</t>
  </si>
  <si>
    <t>Doubravice</t>
  </si>
  <si>
    <t xml:space="preserve">Nákup interaktivní tabule pro zvyšování kvality vzdělávání dětí </t>
  </si>
  <si>
    <t>Modernizace školní kuchyně – nákup nových elektrických spotřebičů a nádobí</t>
  </si>
  <si>
    <t>Mateřská škola Čtyřlístek, Strakonice, Holečkova 410</t>
  </si>
  <si>
    <t>Oprava venkovních skladů</t>
  </si>
  <si>
    <t>Revitalizace zahrady - poškozené altány, pískoviště ve špatném stavu, rekonstrukce zahradních prvků</t>
  </si>
  <si>
    <t>Mateřská škola Strakonice, A.B. Svojsíka 892</t>
  </si>
  <si>
    <t>Zabezpečení budovy MŠ + strukt. kabeláž 5e</t>
  </si>
  <si>
    <t>Vybavení třídy pomůckami pro výuku dle Montessori</t>
  </si>
  <si>
    <t>Výměna oplocení pozemku MŠ</t>
  </si>
  <si>
    <t>Mateřská škola Strakonice, Šumavská 264</t>
  </si>
  <si>
    <t>Obměna a doplnění zabezpečovacího systému budovy MŠ + strukt. kabeláž 5e</t>
  </si>
  <si>
    <t>Úprava sklepních prostor pro komplexní využití keramické pece + pořízení hrnčířského kruhu</t>
  </si>
  <si>
    <t>Interaktivní tabule vč. výukových programů do tříd (3ks)</t>
  </si>
  <si>
    <t>Výukové tablety pro předškoláky (28 ks)</t>
  </si>
  <si>
    <t>Počítače do tříd včetně multifunkčního zařízení (5 ks)</t>
  </si>
  <si>
    <t>Nákup PC, včetně multif. zařízení (3 ks)</t>
  </si>
  <si>
    <t>Centrální zámkový systém</t>
  </si>
  <si>
    <t>Revitalizace zahrady, herní a výukové prvky, tělovýchovné prvky, spojovací plochy, altánky, atd.</t>
  </si>
  <si>
    <t xml:space="preserve">Zlepšení hygienického prostřední – pořízení centrálního vysávání v budově + pořízení 5 ks čističek vzduchu </t>
  </si>
  <si>
    <t>Modernizace kuchyňského vybavení – (konvektomat, velká sklápěcí pánev, robot, el. škrabka na brambory, sporák, el. kotel, atd.) + výtah pro rozvoz jídla a osob</t>
  </si>
  <si>
    <t xml:space="preserve">Rekonstrukce interiéru – výměna podlahových krytin, dlažby, nákup nového nábytku do 5 tříd </t>
  </si>
  <si>
    <t xml:space="preserve">Rekonstrukce interiéru – výměna obložení stěn ve vnitřních prostorách, drobné zednické práce </t>
  </si>
  <si>
    <t xml:space="preserve">Oprava a sanace betonových opěrných zdí kolem celého areálu + rekonstrukce oplocení </t>
  </si>
  <si>
    <t>Rekonstrukce stávajícího osvětlení v budově, pořízení žaluzii (rolet) do celého objektu MŠ</t>
  </si>
  <si>
    <t>Mateřská škola U Parku, (Plánkova 353)</t>
  </si>
  <si>
    <t xml:space="preserve">Strakonice </t>
  </si>
  <si>
    <t>Zateplení budovy a nová fasáda budovy</t>
  </si>
  <si>
    <t>Pobočka Lidická 194 - revitalizace zahrady - nové herní prvky</t>
  </si>
  <si>
    <t>Mateřská škola Strakonice, Lidická 625</t>
  </si>
  <si>
    <t>Zabezpečení budovy MŠ+ strukt. kabeláž 5e</t>
  </si>
  <si>
    <t>Rekonstrukce rozvodů vody a sociálního zařízení</t>
  </si>
  <si>
    <t>Vzduchotechnika do školní jídelny a zavedení klimatizace do tříd</t>
  </si>
  <si>
    <t>Modernizace školní kuchyně – (konvektomat, myčky, varný kotel, robot, sporák, lednice, mrazák, atd.)</t>
  </si>
  <si>
    <t>Oprava chodníků a výměna oplocení pozemku MŠ</t>
  </si>
  <si>
    <t>Zastřešení dvou átrií v MŠ a vybudování tělocvičny, keramické dílny</t>
  </si>
  <si>
    <t>IT – notebook, kopírka, scaner</t>
  </si>
  <si>
    <t>Úprava sklepních prostor na skladovací prostory</t>
  </si>
  <si>
    <t>Bezbariérový přístup a úprava schodiště</t>
  </si>
  <si>
    <t>Modernizace školní kuchyně – (konvektomat, myčka, lednice, atd.) + vzduchotechnika</t>
  </si>
  <si>
    <t>Výměna podlahových krytin ve třídách a výměna dlažby, dveří</t>
  </si>
  <si>
    <t>Klimatizace do vnitřních prostor (třídy, školní jídelna)</t>
  </si>
  <si>
    <t>Oprava venkovních chodníků</t>
  </si>
  <si>
    <t>Vybudování a vybavení keramické dílny</t>
  </si>
  <si>
    <t xml:space="preserve">Zastřešení terasy do zahrady (prostor lze využít pro školní činnosti) </t>
  </si>
  <si>
    <t xml:space="preserve">Vybudování a vybavení keramické dílny - částečně realizováno </t>
  </si>
  <si>
    <t>Rekonstrukce sociálního zařízení a rozvodu vody, nová podlahová dlažba</t>
  </si>
  <si>
    <t>Rekonstrukce osvětlení v prostorách MŠ</t>
  </si>
  <si>
    <t>Rekonstrukce budovy -  výměna oken, zateplení budovy a střechy</t>
  </si>
  <si>
    <t>Rekonstrukce elektroinstalace v budově</t>
  </si>
  <si>
    <t>Zavedení klimatizace do budovy MŠ</t>
  </si>
  <si>
    <t>Rekonstrukce sociálního zařízení</t>
  </si>
  <si>
    <t xml:space="preserve"> Zateplení hospodářské budovy a prosklené spojovací chodby mezi pavilony</t>
  </si>
  <si>
    <t>Výměna dveří a zárubní, výměna shrnovacích dveří mezi třídou a hernou</t>
  </si>
  <si>
    <t>Rekonstrukce školní kuchyně (elektroinstalace, odpady, nové rozvody vody) + vzduchotechnika</t>
  </si>
  <si>
    <t>Revitalizace zahrady MŠ, herní prvky pro děti, oprava podezdívky u plotu, nový plot, nová vrata</t>
  </si>
  <si>
    <t>Přístavba zahradního altánu (rozšíření skladových prostor pro zahradní techniku a nářadí)</t>
  </si>
  <si>
    <t>MŠ „Jezárky“</t>
  </si>
  <si>
    <t>Lesní  mateřská škola Remízek, z.s</t>
  </si>
  <si>
    <t> 181085895</t>
  </si>
  <si>
    <t>Kraselov</t>
  </si>
  <si>
    <t>Pořízení ekologického mikrobusu pro svoz dětí z okolí</t>
  </si>
  <si>
    <t>Vybudování přírodního jezírka</t>
  </si>
  <si>
    <t> 181085896</t>
  </si>
  <si>
    <r>
      <t xml:space="preserve">MŠ - vybavení učeben </t>
    </r>
    <r>
      <rPr>
        <sz val="9"/>
        <rFont val="Calibri"/>
        <family val="2"/>
        <scheme val="minor"/>
      </rPr>
      <t>BOXED 3 panelem s příslušenstvím včetně stojanu, PC a softwaru  (2 ks) a tablety se systémem WINDOWS (10 ks)</t>
    </r>
  </si>
  <si>
    <r>
      <t xml:space="preserve">Zvýšení kapacity MŠ, (vestavba v budově MŠ Pod Malsičkou 598, Volyně)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</si>
  <si>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zahrady, pořízení herních prvků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</si>
  <si>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vnitřních prostor – rekonstrukce heren, výměna podlah, výměna nábytku a šaten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</si>
  <si>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prostor na vybudování a vybavení keramické dílny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</si>
  <si>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 na podporu environmentálního vzdělávání (záhony, smyslové chodníčky, nové dřeviny) vybudování venkovní učebny, herní prvky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</si>
  <si>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Výstavba bezbariérového přístupu hlavního vchodu do MŠ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</si>
  <si>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tříd a šatny (včetně vybavení a nábytku)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</si>
  <si>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Kompletní rekonstrukce celé budovy MŠ + obnova poničené fasády budovy, oprava střechy, výměna oken - žaluzie do celého objektu, zateplení budovy, rozšíření 2 tříd - prosklená lodžie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</si>
  <si>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Bezbariérový přístup - oprava chodníků v areálu, zábradlí, dvorku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</si>
  <si>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Výstavba v půdních prostorách - vybudování tělocvičny a keramické dílny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</si>
  <si>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dětských koutků ve třídách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</si>
  <si>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Pobočka Lidická 194 - vybudování dětských koutků ve třídách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</si>
  <si>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Výměna podlahových krytin, vybavení tříd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</si>
  <si>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Záměr města Strakonice – vybudování nové MŠ + vybavení MŠ, s cílem navýšení kapacit MŠ s ohledem na povinnosti vyplývající z novely školského zákona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</si>
  <si>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Výdaje projektu 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</si>
  <si>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</si>
  <si>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navýšení kapacity MŠ / novostavba MŠ</t>
    </r>
    <r>
      <rPr>
        <b/>
        <vertAlign val="superscript"/>
        <sz val="10"/>
        <color theme="1"/>
        <rFont val="Calibri"/>
        <family val="2"/>
        <scheme val="minor"/>
      </rPr>
      <t>3)</t>
    </r>
    <r>
      <rPr>
        <b/>
        <sz val="10"/>
        <color theme="1"/>
        <rFont val="Calibri"/>
        <family val="2"/>
        <scheme val="minor"/>
      </rPr>
      <t xml:space="preserve"> </t>
    </r>
  </si>
  <si>
    <t xml:space="preserve">Jihočeský kraj </t>
  </si>
  <si>
    <t>Mistrovské hudební nástroje</t>
  </si>
  <si>
    <t>Základní umělecká škola, Volyně, Palackého 65</t>
  </si>
  <si>
    <t>Základní umělecká škola, Strakonice, Kochana z Prachové 263</t>
  </si>
  <si>
    <t xml:space="preserve">Pořízení IT techniky do tříd </t>
  </si>
  <si>
    <t>Nákup koncertního klavíru do sálu školy – zkvalitnění výuky. Klavír je využíván žáky, hosty a pedagogy při výuce a koncertech.</t>
  </si>
  <si>
    <t>Výměna interiérových dveří v budově Kochana z Prachové 263</t>
  </si>
  <si>
    <r>
      <t xml:space="preserve">Bezbariérový vstup do budovy v ul. Kochana z Prachové 263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</si>
  <si>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nových tříd, popř. výtvarného ateliéru, v půdních prostorách budovy Kochana z Prachové 263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</si>
  <si>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Obnova nefunkčního a starého nábytku v učebnách ke zlepšení pracovního prostředí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</si>
  <si>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Muzeum středního Pootaví Strakonice,  Zámek 1, 386 01 Strakonice</t>
  </si>
  <si>
    <t>Obnova vybraných objektů v areálu národní kulturní památky hrad Strakonice – vznik 2 sálů s bezbariérovým vstupem, které budou sloužit pro přednáškovou a edukační činnost muzea (včetně programu pro děti předškolního a školního věku, rodiny, atd.)</t>
  </si>
  <si>
    <t>Volyňka, z.s., Černětice 12, 387 01 Volyně</t>
  </si>
  <si>
    <t>Rodinné centrum Beruška, Strakonice, z.s.</t>
  </si>
  <si>
    <t>Revitalizace zahrady - herní prvky, vybudování přírodovědné naučné stezky</t>
  </si>
  <si>
    <t>Vybudování kuchyňky pro výuku zdravého vaření dětí (kuchyňský kout, spotřebiče, nábytek, nádobí)</t>
  </si>
  <si>
    <r>
      <t xml:space="preserve">Obnova vybavení RC (kancelářský nábytek, nábytek do heren, nábytek do jídelny)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</si>
  <si>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Materiální a technické vybavení kmenových a odborných učeben, sboroven, školní družiny a kabinetů v základní škole Příležitost </t>
  </si>
  <si>
    <r>
      <t xml:space="preserve">Modernizace ZŠ - hudební sál, knihovna, čítárna, školní družina, včetně kabinetů pro výchovného poradce, školního psychologa, třída pro děti MŠ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</si>
  <si>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Modernizace ZŠ - hudební sál, knihovna, čítárna, školní družina, včetně kabinetů pro výchovného poradce, školního psychologa, třída pro děti MŠ  Příležitost</t>
  </si>
  <si>
    <t>Strategický rámec MAP - seznam investičních priorit MŠ (2021 - 2027)</t>
  </si>
  <si>
    <t>Strategický rámec MAP - seznam investičních priorit ZŠ (2021-2027)</t>
  </si>
  <si>
    <t>Vybudování nového oplocení okolo celého areálu ZŠ</t>
  </si>
  <si>
    <t>Renovace a vybavení prostor školní družiny</t>
  </si>
  <si>
    <t>NE</t>
  </si>
  <si>
    <t>Zateplení, renovace budovy MŠ</t>
  </si>
  <si>
    <t> Vybudování nového oplocení okolo celého areálu  MŠ</t>
  </si>
  <si>
    <t>Rekonstrukce plynové kotelny</t>
  </si>
  <si>
    <t xml:space="preserve">Výměna stávajícího plyn. Kotle za kondenzační </t>
  </si>
  <si>
    <t>3 cenové nabídky</t>
  </si>
  <si>
    <t>Výstavba školního hřiště (písek - plážový volejbal)</t>
  </si>
  <si>
    <t>Nové podlahové plochy ve třídách a ŠD v ZŠ Volenice</t>
  </si>
  <si>
    <t>Multimediální učebna jazyků</t>
  </si>
  <si>
    <r>
      <t xml:space="preserve">Výměna oplocení pozemku MŠ - havarijní stav </t>
    </r>
    <r>
      <rPr>
        <i/>
        <sz val="9"/>
        <color theme="1"/>
        <rFont val="Calibri"/>
        <family val="2"/>
        <scheme val="minor"/>
      </rPr>
      <t>částečná realizace</t>
    </r>
  </si>
  <si>
    <t xml:space="preserve">číslo řádku </t>
  </si>
  <si>
    <t>Číslo řádku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</si>
  <si>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</si>
  <si>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</si>
  <si>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</si>
  <si>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</si>
  <si>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</si>
  <si>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</si>
  <si>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</si>
  <si>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</si>
  <si>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</si>
  <si>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</si>
  <si>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</si>
  <si>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</si>
  <si>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</si>
  <si>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</si>
  <si>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</si>
  <si>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</si>
  <si>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</si>
  <si>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</si>
  <si>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</si>
  <si>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</si>
  <si>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</si>
  <si>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</si>
  <si>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</si>
  <si>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</si>
  <si>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</si>
  <si>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</si>
  <si>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</si>
  <si>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</si>
  <si>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</si>
  <si>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</si>
  <si>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</si>
  <si>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</si>
  <si>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</si>
  <si>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Mateřská škola Spojařů Spojařů Strakonice</t>
  </si>
  <si>
    <t>Mateřská škola Školní Strakonice (o.p. Stavbařů 213)</t>
  </si>
  <si>
    <t xml:space="preserve">Mateřská škola Školní Strakonice </t>
  </si>
  <si>
    <t>Mateřská škola Holečkova Strakonice</t>
  </si>
  <si>
    <t>Výměna podlahových krytin ve třídách a šatnách</t>
  </si>
  <si>
    <t xml:space="preserve">Vzduchotechnika do školní jídelny a zavedení klimatizace do tříd </t>
  </si>
  <si>
    <t xml:space="preserve">Modernizace školní kuchyně </t>
  </si>
  <si>
    <t>Revitalizace zahrady MŠ</t>
  </si>
  <si>
    <t>střecha zahradního domku, chodníky, herní prvky</t>
  </si>
  <si>
    <t xml:space="preserve">Výměna interiérových, požárních dveří, shrnovacích dveří </t>
  </si>
  <si>
    <t>Rekonstrukce sociálního zařízení - dospělí + ŠJ</t>
  </si>
  <si>
    <t>Modernizace kuchyňského vybavení – (konvektomat, lednice, mrazáky, stolička, atd) + 4x výměna myček</t>
  </si>
  <si>
    <t>Rekonstrukce budovy -  výměna oken, zateplení budovy a střechy, zavedení klimatizace  do budovy</t>
  </si>
  <si>
    <t>Rekonstrukce šaten zaměstnanců, kuchyněk</t>
  </si>
  <si>
    <t xml:space="preserve">Rekonstrukce šaten zaměstnanců, kuchyněk </t>
  </si>
  <si>
    <t>Revitalizace zahrady MŠ – oprava podezdívky u plotu, nová vrata</t>
  </si>
  <si>
    <t>Přístavba WC v I. Patře nad prostory ŠJ</t>
  </si>
  <si>
    <t>Modernizace tříd - podlahy, nábytek</t>
  </si>
  <si>
    <t>Multifunkční barevná kopírka, interaktivní tabule, včetně výukových programů</t>
  </si>
  <si>
    <t>Modernizace školní kuchyně - konvektomat, myčka</t>
  </si>
  <si>
    <t xml:space="preserve">Nové vybavení zahrady - koloběžková dráha, trampolína, herní prvky, včetně dopadové plochy </t>
  </si>
  <si>
    <t>Vybudování přírodní zahrady - venkovní učebna, herní prvky, místo pro komunitní setkávání</t>
  </si>
  <si>
    <t>Modernizace interiéru - výměna podlahových kritin, rekonstrukce obložení stěn, výměna vnitřních dělících stěn ve třídách</t>
  </si>
  <si>
    <t>Interaktivní tabule 3x</t>
  </si>
  <si>
    <t>Zateplení budovy  a nová fasáda MŠ č.p.105</t>
  </si>
  <si>
    <t xml:space="preserve">Zlepšení hygienického prostředí: čistička vzduchu </t>
  </si>
  <si>
    <t>Vybavení učeben MŠ – nábytek a pomůcky na podporu zvyšování kvality vzdělávání</t>
  </si>
  <si>
    <t>Revitalizace zahrady - herní prvky, zahradní domek, traktůrek na sečení trávy</t>
  </si>
  <si>
    <t>Rekonstrukce sociálního zařízení v ZŠ</t>
  </si>
  <si>
    <t xml:space="preserve">Rekonstrukce tříd (omítky) + nové podlahy </t>
  </si>
  <si>
    <t>Revitalizace školní zahrady + pořízení herních prvků</t>
  </si>
  <si>
    <t>Výměna střešní krytiny a okapů, zateplení střechy</t>
  </si>
  <si>
    <t>Úsporné osvětlení: led trubice,led osvětlení</t>
  </si>
  <si>
    <t>Rekonstrukce interiéru: výměna podlahových krytin v celém objektu ZŠ</t>
  </si>
  <si>
    <t xml:space="preserve">Přestavba půdních prostor, zateplení </t>
  </si>
  <si>
    <t>Materiální a technické vybavení kmenových a odborných učeben, ředitelny, školní družiny a kabinetů v základní škole</t>
  </si>
  <si>
    <t>Zbudování prostoru pro archiv</t>
  </si>
  <si>
    <t xml:space="preserve">Zázemí pro jídelnu – výdejnu ve vývařovně školy </t>
  </si>
  <si>
    <t>Modernizace školního zvonění</t>
  </si>
  <si>
    <t>Rekuperace tepla, čistička CO2</t>
  </si>
  <si>
    <t>venkovní žaluzie do kmenových  tříd ZŠ</t>
  </si>
  <si>
    <t>Jídelní sety  do školní výdejny ZŠ</t>
  </si>
  <si>
    <t xml:space="preserve">Zlepšení mikroklimatických podmínek (vnitřního prostředí – teplota vzduchu, relativní vlhkost vzduchu a rychlost proudění vzduchu) v budově ZŠ </t>
  </si>
  <si>
    <t xml:space="preserve">Rozšíření budovy ZŠ o  další odborné učebny (přírodní vědy, jazyky, chemie, fyzika a PC učebna) tělocvičnu, včetně vybavení a sociálního zařízení </t>
  </si>
  <si>
    <t>Rekonstrukce tříd (omítky, stropy)</t>
  </si>
  <si>
    <t>Výměna radiátorů v celé budově ZŠ</t>
  </si>
  <si>
    <t>Rekonstrukce osvětlení v budově ZŠ a ŠD</t>
  </si>
  <si>
    <t>Zahradní domek pro uskladnění hraček pro ŠD</t>
  </si>
  <si>
    <t>Zbudování prostor pro archiv</t>
  </si>
  <si>
    <t>Venkovní žaluzie do kmenových  tříd ZŠ</t>
  </si>
  <si>
    <t>Výstavba MŠ</t>
  </si>
  <si>
    <t>Výstavba nové MŠ</t>
  </si>
  <si>
    <t>Vybavení nové MŠ</t>
  </si>
  <si>
    <t>Nová zahrada</t>
  </si>
  <si>
    <t xml:space="preserve">MŠ ve výstavbě </t>
  </si>
  <si>
    <t>ANO</t>
  </si>
  <si>
    <t xml:space="preserve">rekonstrukce školního hřiště   </t>
  </si>
  <si>
    <t>vybudování zázemí tělocvičny</t>
  </si>
  <si>
    <t xml:space="preserve">nový povrch tělocvičny </t>
  </si>
  <si>
    <t>rekonstrukce hřiště</t>
  </si>
  <si>
    <t xml:space="preserve">nová přístavba zázemí </t>
  </si>
  <si>
    <t xml:space="preserve">vybudování nových prostor </t>
  </si>
  <si>
    <t xml:space="preserve">oprava povrchů </t>
  </si>
  <si>
    <t>modernizace učeben</t>
  </si>
  <si>
    <t xml:space="preserve">pozemek vlastní </t>
  </si>
  <si>
    <t>příprava PD</t>
  </si>
  <si>
    <t>Základní škola, F.L.Čelakovského, Strakonice, Jezerní 1281</t>
  </si>
  <si>
    <t>Základní škola, F.L.Čelakovského, Strakonice, Jezerní 1282</t>
  </si>
  <si>
    <t>Základní škola, F.L.Čelakovského, Strakonice, Jezerní 1283</t>
  </si>
  <si>
    <t>Základní škola, F.L.Čelakovského, Strakonice, Jezerní 1284</t>
  </si>
  <si>
    <t>Základní škola, F.L.Čelakovského, Strakonice, Jezerní 1285</t>
  </si>
  <si>
    <t>Zastřešení venkovních prostor školy</t>
  </si>
  <si>
    <r>
      <t xml:space="preserve">Zřízení venkovních učeben včetně vybavení </t>
    </r>
    <r>
      <rPr>
        <i/>
        <sz val="9"/>
        <color theme="1"/>
        <rFont val="Calibri"/>
        <family val="2"/>
        <scheme val="minor"/>
      </rPr>
      <t>Příležitost</t>
    </r>
  </si>
  <si>
    <t xml:space="preserve">Zřízení zázemí pro pedagogy včetně vybavení </t>
  </si>
  <si>
    <r>
      <t xml:space="preserve">Rekonstrukce a zřízení zázemí pro žáky se SVP a jejich vybavení </t>
    </r>
    <r>
      <rPr>
        <i/>
        <sz val="9"/>
        <color theme="1"/>
        <rFont val="Calibri"/>
        <family val="2"/>
        <scheme val="minor"/>
      </rPr>
      <t>Příležitost</t>
    </r>
  </si>
  <si>
    <t>Dotykové panely (interaktivní tabule) do všech tříd</t>
  </si>
  <si>
    <t>Rekonstrukce školní jídelny v budově Chelčického - nové podlahy, vybavení, nové rozvody vody a odpadů</t>
  </si>
  <si>
    <t xml:space="preserve">Zatemnění tříd v budově Jezerní i Chelčického </t>
  </si>
  <si>
    <t>Modernizace zázemí pro pedagogy - renovace prostor a obnova stávajícího vybavení kabinetů v obou budovách</t>
  </si>
  <si>
    <t>Venkovní žaluzie jižní strana budov ( Jezerní)</t>
  </si>
  <si>
    <t>Rekonstrukce vybavení školní kuchyně (myčka, konvektomat, multifunkční pánev, atd.)</t>
  </si>
  <si>
    <t>Počítačové učebny - výměna stávajících PC a monitorů , nákup vybavení pro výuku informatiky</t>
  </si>
  <si>
    <t>Rekonstrukce tělocvičen - podlahy,…</t>
  </si>
  <si>
    <t>Oplocení a uzavření areálu školy - renovace stávajících, automatizované brány a vjezdy také ve vnitřním areálu - veřejně přístupná hřiště s kontrolou porovozu.</t>
  </si>
  <si>
    <t xml:space="preserve"> </t>
  </si>
  <si>
    <t>Modernizace učeben odborných předmětů (přírodní vědy, technické a řemeslné obory a cizí jazyk), zázemí pro pedagogické a nepedagogické pracovníky včetně bezbariérového přístupu Příležitost</t>
  </si>
  <si>
    <t>X</t>
  </si>
  <si>
    <t>Modernizace učeben a výměna interaktivného vybavení</t>
  </si>
  <si>
    <t xml:space="preserve">Zateplení budovy a výměna oken v pavilonu dílen </t>
  </si>
  <si>
    <t xml:space="preserve">Dovybavení a dobudování hřiště pro školní družinu, herní prvky </t>
  </si>
  <si>
    <t>zpracovaná projektová dokumentace</t>
  </si>
  <si>
    <t>Dovybavení přírodní učebny EVVO včetně zázemí pro pěstitelské práce a školní družinu</t>
  </si>
  <si>
    <t>připravuje se projektová dokumentace</t>
  </si>
  <si>
    <t>Modernizace tělocvičen včetně zázemí a nářaďoven</t>
  </si>
  <si>
    <t xml:space="preserve">I. stupeň ZŠ: nástavba a rozšíření stávajícího objektu (nové kmenové učebny, sociální zázemí); výstavba nových objektů (nové kmenové učebny, školní družiny, multifunkční sálek, sborovna pro pedagogy a asistenty, výtah pro bezbariérový provoz); </t>
  </si>
  <si>
    <t>I. stupeň ZŠ: rekonstrukce a modernizace stávajícího objektu (nové šatny, rekonstrukce a modernizace stávajících učeben; rekonstrukce sociálního zázemí), včetně bezbariérovosti</t>
  </si>
  <si>
    <t>II. stupeň ZŠ: nástavba a rekonstrukce nad stávajícím objektem kuchyně a jídelny (nové speciální učebny, kabinety) včetně bezbariérovosti</t>
  </si>
  <si>
    <t>II. stupeň ZŠ - tělocvična - přístavba nového objektu tělocvičny (nové šatny se sociálním zázemím, kabinet tělesné výchovy, multifunkční sál, pro hromadné akce a výuku tělesné výchovy, nový výtah pro bezbariérový provoz)</t>
  </si>
  <si>
    <t>II. stupeň ZŠ - jazykové učebny, sborovny: přístavba nového objektu (jazykové učebny, sborovna pro pedagogy a asistenty, studovna a knihovna); - rekonstrukce části historické budovy (propojení s novým objektem, rekonstrukce sociálního zázemí)</t>
  </si>
  <si>
    <t>II. stupeň ZŠ - historická budova: rekonstrukce a modernizace historické budovy do novodobého standardu</t>
  </si>
  <si>
    <t>Výměna oken a střechy historické budovy</t>
  </si>
  <si>
    <t>Rekonstrukce a dovybavení šaten pro žáky a pedagogy</t>
  </si>
  <si>
    <t>Revitalizace zahrady - nové altány, pískoviště ve špatném stavu, rekonstrukce zahradních prvků, nová věžová sestava - pirátská loď</t>
  </si>
  <si>
    <t>Modernizace kuchyňského vybavení - nová myčka, konvektomat, mrazák, hnětací robot, dřezy, nábytek</t>
  </si>
  <si>
    <t>stručný popis, např. zpracovaná PD, zajištěné výkupy, výber dodavatele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</si>
  <si>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</si>
  <si>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</si>
  <si>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</si>
  <si>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</si>
  <si>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</si>
  <si>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</si>
  <si>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Revitalizace zahrady - ekologické řešení rekonstrukce zahradního domku</t>
  </si>
  <si>
    <t>Pořízení interaktivních dotykových panelů včetně příslušenství</t>
  </si>
  <si>
    <t>Modernizace vybavení školních dílen</t>
  </si>
  <si>
    <t>Modernizace vybavení učeben pro školní družinu</t>
  </si>
  <si>
    <t>Pořízení vybavení pro pedagogický sbor - notebooky vč. SW</t>
  </si>
  <si>
    <t>Rekonstrukce venkovního prostoru  u budovy s využitím pro školní družinu - venkovní sezení, herní prvky, odpočinkové zóny</t>
  </si>
  <si>
    <t>Revitalizace a modernizace vybavení školní zahrady a hřiště</t>
  </si>
  <si>
    <t>Modernizace ICT vybavení v učebnách a kabinetech</t>
  </si>
  <si>
    <t>Magic Box – 1 kus</t>
  </si>
  <si>
    <t>Multifunkční kopírovací zařízení A3 do ředitelny (1ks)</t>
  </si>
  <si>
    <t xml:space="preserve">Vzhledem k legislativním změnám u dětských skupin (především dokládání požární zprávy), bude nucena  dětská skupia (která momentálně sídlí v  1. patře) rekonstruovat či vybudovat nové prostory. </t>
  </si>
  <si>
    <t>Vytvoření vnitřní a venkoní učebny pro zájmové vzdělávání</t>
  </si>
  <si>
    <t xml:space="preserve">Pořízení pomůcek k zájmovému vzdělávání, včetně IT. </t>
  </si>
  <si>
    <t>Vzhledem k přibývajícím žákům a nedostatečným prostorám ve stávající pronajaté budově (kapacita pouze pro 1. stupeň, pouze jeden kabinet pro učitele) si ZŠ klade za cíl ve Volyni vybudovat či rekonstruovat prostor pro 1.-9. třídu, včetně odborných učeben, školní výdejny a jídeln, šatny, školní družiny, školního klubu, venkovní učebny, kabinetů po učitele. školní zahrady a venkovního hřiště.</t>
  </si>
  <si>
    <t>Zateplení budovy ZŠ a výměna oken</t>
  </si>
  <si>
    <t>Vybudování šaten, školní jídelnky a výdejny.</t>
  </si>
  <si>
    <t>Přírodní edukativní venkovní hriště</t>
  </si>
  <si>
    <t>Vybudování školní dužiny a školního klubu</t>
  </si>
  <si>
    <t>Pořízení pomůcek do odborných učeben, včetně IT technologie</t>
  </si>
  <si>
    <t>Revitalize zahrady školy, vybudování venkovní učebny a venkovního hřiště včetně edukatiních pomůcek pro výuku</t>
  </si>
  <si>
    <t xml:space="preserve">Vybudování tří odborných kabinetů pro učitele, včetně nového hygienického zázemí </t>
  </si>
  <si>
    <t>Vybudování školní družiny a školního klubu</t>
  </si>
  <si>
    <t xml:space="preserve">Rekonstrukce topení a ohřevu teplé vody, radiátory, kryty na radiátory </t>
  </si>
  <si>
    <t>Rekonstrukce školního dopravního hřiště - rekonstrukce laviček, dlažeb, cvičného dopravního značení a cvičných semaforů a povrchů</t>
  </si>
  <si>
    <t xml:space="preserve">Rekonstrukce školního dopravního hřiště </t>
  </si>
  <si>
    <t xml:space="preserve">Rekonstrukce oplocení školního areálu </t>
  </si>
  <si>
    <t xml:space="preserve">Rekonstrukce ICT infrastruktury </t>
  </si>
  <si>
    <t>Rekonstrukce a modernizace vybavení 2 jazykových učeben</t>
  </si>
  <si>
    <t>Rekonstrukce a modernizace vybavení 2 jazykových učeben - nábytek, IC technika, rozvody</t>
  </si>
  <si>
    <t>Modernizace 2  učeben informatiky</t>
  </si>
  <si>
    <t>Modernizace 2 učeben informatiky - výměna hardwre i software</t>
  </si>
  <si>
    <t xml:space="preserve">Rekonstrukce školního hřiště </t>
  </si>
  <si>
    <t xml:space="preserve">Modernizace vybavení učeben </t>
  </si>
  <si>
    <t>Modernizace vybavení kabinetů a sboroven</t>
  </si>
  <si>
    <t xml:space="preserve">Zvýšení bezpečnosti budovy </t>
  </si>
  <si>
    <t xml:space="preserve">Rekonstrukce místnosti skladu u učebny pracovních činností </t>
  </si>
  <si>
    <t>Zastřešení družinového vchodu</t>
  </si>
  <si>
    <t xml:space="preserve">Rekonstrukce vybavení školní jídelny </t>
  </si>
  <si>
    <t>Počítačová učebna PC1 - výměna stávajících PC vč. SW, tiskárny a monitorů - cca 22 ks</t>
  </si>
  <si>
    <t>Počítačová učebna PC2 - výměna stávajících PC vč. SW, tiskárny a monitorů - cca 23 ks</t>
  </si>
  <si>
    <t xml:space="preserve">Zvýšení bezpečnosti budovy - modernizace a rozšíření stávajícího kamerového systému  </t>
  </si>
  <si>
    <t>Modernizace stávajícího SW a HW pro zabezpečení budovy školy včetně požírního rozhlasu a čidel</t>
  </si>
  <si>
    <r>
      <t xml:space="preserve">modernizace vybavení tříd - obnova stávajícího nábytku a vybavení  v učebnách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</si>
  <si>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učeben odborných předmětů (přírodní vědy, technické a řemeslné obory a cizí jazyk), včetně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</si>
  <si>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>Modernizace učeben</t>
    </r>
    <r>
      <rPr>
        <i/>
        <sz val="9"/>
        <color theme="1"/>
        <rFont val="Calibri"/>
        <family val="2"/>
        <scheme val="minor"/>
      </rPr>
      <t xml:space="preserve"> Příležitos</t>
    </r>
    <r>
      <rPr>
        <sz val="9"/>
        <color theme="1"/>
        <rFont val="Calibri"/>
        <family val="2"/>
        <scheme val="minor"/>
      </rPr>
      <t>t</t>
    </r>
  </si>
  <si>
    <t xml:space="preserve">Vybudování sportovního hřiště </t>
  </si>
  <si>
    <t>Vybudování odborné učebny přírodopisu, včetně vybavení</t>
  </si>
  <si>
    <t>Vybudování odborné učebny zeměpisu, včetně vybavení</t>
  </si>
  <si>
    <t xml:space="preserve">Modernizace kuchyňského vybavení </t>
  </si>
  <si>
    <t>Rekonstrukce rozvodů topení, výměna radiátorů</t>
  </si>
  <si>
    <t>Rekonstrukce rozvodů  topení, výměna radiátorů</t>
  </si>
  <si>
    <t>Rekonstrukce nášlapných vrstev podlah</t>
  </si>
  <si>
    <t>Výměna vnitřních a venkovních dveří, vjezdová brána</t>
  </si>
  <si>
    <t>Výměna nevyhovujících výplní za nové, nová vjezdová brána</t>
  </si>
  <si>
    <t>Vybudování odborné učebny zeměpisu, včetně vybavení Příležitost</t>
  </si>
  <si>
    <t>vybavení učeben   Příležitost</t>
  </si>
  <si>
    <t>Materiální a technické vybavení kmenových a odborných učeben, ředitelny, školní družiny a kabinetů v základní škole Příležitost</t>
  </si>
  <si>
    <t>Pořízení nového IT vybavení do mobilní PC učebny a do MŠ (IA tabule, notebooky, didaktická technika) Příležitost</t>
  </si>
  <si>
    <t>Modernizace učeben a výměna interaktivného vybavení Příležitost</t>
  </si>
  <si>
    <t>I. stupeň ZŠ: nástavba a rozšíření stávajícího objektu (nové kmenové učebny, sociální zázemí); výstavba nových objektů (nové kmenové učebny, školní družiny, multifunkční sálek, sborovna pro pedagogy a asistenty, výtah pro bezbariérový provoz); Příležitost</t>
  </si>
  <si>
    <t>II. stupeň ZŠ - jazykové učebny, sborovny: přístavba nového objektu (jazykové učebny, sborovna pro pedagogy a asistenty, studovna a knihovna); - rekonstrukce části historické budovy (propojení s novým objektem, rekonstrukce sociálního zázemí) Příležitost</t>
  </si>
  <si>
    <t>Dotykové panely (interaktivní tabule) do všech tříd Příležitost</t>
  </si>
  <si>
    <t>Počítačové učebny - výměna stávajících PC a monitorů , nákup vybavení pro výuku informatiky Příležitost</t>
  </si>
  <si>
    <t>Počítačová učebna PC1 - výměna stávajících PC vč. SW, tiskárny a monitorů - cca 22 ks  Příležitost</t>
  </si>
  <si>
    <t>Modernizace ICT vybavení v učebnách a kabinetech Příležitost</t>
  </si>
  <si>
    <t>Rozšíření kapacity a vybudování 2. stupně ZŠ v místě vzdělávání ve Volyni včetně odboných učeben Příležitost</t>
  </si>
  <si>
    <t>Pořízení pomůcek do odborných učeben, včetně IT technologie Příležitost</t>
  </si>
  <si>
    <t>Rekonstukce či vybudování nové dětské skupiny a rozšíření kapacity z 12 na 24 dětí Příležitost</t>
  </si>
  <si>
    <t>Zájmové vzdělávání Příležitost</t>
  </si>
  <si>
    <t>výstavba MŠ Příležitost</t>
  </si>
  <si>
    <t>Úprava zahrady MŠ Příležitost</t>
  </si>
  <si>
    <t>Vybavení učeben MŠ – nábytek a pomůcky na podporu zvyšování kvality vzdělávání Příležitost</t>
  </si>
  <si>
    <t>Interaktivní tabule 3x Příležitost</t>
  </si>
  <si>
    <t>Multifunkční barevná kopírka, interaktivní tabule, včetně výukových programů Příležitost</t>
  </si>
  <si>
    <t>I. stupeň ZŠ: rekonstrukce a modernizace stávajícího objektu (nové šatny, rekonstrukce a modernizace stávajících učeben; rekonstrukce sociálního zázemí), včetně bezbariérovosti. Příležitost</t>
  </si>
  <si>
    <r>
      <t xml:space="preserve">Vybudování nového oplocení okolo celého areálu ZŠ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</si>
  <si>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Renovace a vybavení prostor školní družiny </t>
    </r>
    <r>
      <rPr>
        <i/>
        <sz val="9"/>
        <color rgb="FF000000"/>
        <rFont val="Calibri"/>
        <family val="2"/>
        <scheme val="minor"/>
      </rPr>
      <t xml:space="preserve">Příležitost </t>
    </r>
  </si>
  <si>
    <r>
      <t xml:space="preserve">Současná tělocvična – vybudování chybějícího sociálního zařízení a šaten, včetně vybudování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</si>
  <si>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Přestavba a modernizace učeben s vazbou na klíčové kompetence včetně zázemí pro pedagogické a nepedagogické pracovníky a zázemí pro žáky (šatny) </t>
    </r>
    <r>
      <rPr>
        <i/>
        <sz val="9"/>
        <color theme="1"/>
        <rFont val="Calibri"/>
        <family val="2"/>
        <scheme val="minor"/>
      </rPr>
      <t xml:space="preserve">Příležitost </t>
    </r>
  </si>
  <si>
    <t>Dovybavení učeben školní družiny – IT technika, polytechnická výchova atd., včetně nábytku a bezbariérového přístupu Příležitost</t>
  </si>
  <si>
    <r>
      <t xml:space="preserve">Modernizace učeben informatiky (stanice, tiskárny, notebooky) atd. II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</si>
  <si>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Modernizace učeben informatiky (stanice, tiskárny, notebooky atd.) II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</si>
  <si>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Výstavba školního hřiště </t>
    </r>
    <r>
      <rPr>
        <i/>
        <sz val="9"/>
        <color theme="1"/>
        <rFont val="Calibri"/>
        <family val="2"/>
        <scheme val="minor"/>
      </rPr>
      <t xml:space="preserve">Příležitost </t>
    </r>
  </si>
  <si>
    <r>
      <t>Přestavba budovy v objektu ZŠ na tělocvičnu</t>
    </r>
    <r>
      <rPr>
        <i/>
        <sz val="9"/>
        <color rgb="FF000000"/>
        <rFont val="Calibri"/>
        <family val="2"/>
        <scheme val="minor"/>
      </rPr>
      <t xml:space="preserve"> </t>
    </r>
  </si>
  <si>
    <r>
      <t>Přestavba budovy v objektu ZŠ na tělocvičnu</t>
    </r>
    <r>
      <rPr>
        <i/>
        <sz val="9"/>
        <rFont val="Calibri"/>
        <family val="2"/>
        <scheme val="minor"/>
      </rPr>
      <t xml:space="preserve"> </t>
    </r>
  </si>
  <si>
    <r>
      <t xml:space="preserve">Rozšíření budovy ZŠ o  další odborné učebny (přírodní vědy, jazyky, chemie, fyzika a PC učebna) tělocvičnu, včetně vybavení a sociálního zařízení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</si>
  <si>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Zateplení, renovace budovy MŠ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</si>
  <si>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 Vybudování nového oplocení okolo celého areálu  MŠ </t>
    </r>
    <r>
      <rPr>
        <i/>
        <sz val="9"/>
        <color rgb="FF000000"/>
        <rFont val="Calibri"/>
        <family val="2"/>
        <scheme val="minor"/>
      </rPr>
      <t>Příležitost</t>
    </r>
  </si>
  <si>
    <t>Změny a nové záměry jsou zvýrazněny barevně</t>
  </si>
  <si>
    <t>myčky, skříňky</t>
  </si>
  <si>
    <t xml:space="preserve">Snížení energetické náročnosti budovy - energeticky úsporný záložní zdroj vytápění MŠ Volenice </t>
  </si>
  <si>
    <t>Oprava WC ,umývaren a šaten  MŠ Volenice</t>
  </si>
  <si>
    <t>Oprava WC vč. kanalizace v budově ŠJ ZŠ Volenice č.p 134</t>
  </si>
  <si>
    <t>Oprava WC vč. kanalizace v budově MŠ a ZŠ Volenice</t>
  </si>
  <si>
    <t>Rekonstrukce WC, umýváren a šaten MŠ Volenice</t>
  </si>
  <si>
    <t>Vybavení vnitřních prostor ZŠ Volenice</t>
  </si>
  <si>
    <t>Snížení energetické náročnosti budovy - energeticky úsporný záložní zdroj vytápění ZŠ Volenice</t>
  </si>
  <si>
    <t>Snížení energetické náročnosti budovy - energeticky úsporný záložní zdroj vytápění  jídelny  č.p 134</t>
  </si>
  <si>
    <t>Snížení energetické náročnosti budovy - energeticky úsporný záložní zdroj vytápění  MŠ Volenice</t>
  </si>
  <si>
    <t>Snížení energetické náročnosti budovy - energeticky úsporný záložní zdroj vytápění  jídelny</t>
  </si>
  <si>
    <r>
      <t xml:space="preserve">Vybudování víceúčelové učebny pro polytechnické vzdělávání (dílny, keramická dílna, kuchyňka, včetně vybavení ) místo realizace Volyně, Strakonice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</si>
  <si>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Přístavba MŠ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</si>
  <si>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Přístavba MŠ – zvětšení prostoru, přístavba lehárny, vybavení lehárny - lehátka, skříně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</si>
  <si>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Zvýšení zabezpečení budovy </t>
  </si>
  <si>
    <t>pořízení kamerového systému</t>
  </si>
  <si>
    <t xml:space="preserve">Revitalizace zahrady MŠ </t>
  </si>
  <si>
    <t>Pergola, zahradní domek, herní prvky, dopadové plochy</t>
  </si>
  <si>
    <t>Oprava venkovní dlažby na terase, chodníky kolem MŠ</t>
  </si>
  <si>
    <t>Výměna oplocení pozemku MŠ - havarijní stav - částečná realiazce</t>
  </si>
  <si>
    <r>
      <t xml:space="preserve">Zřízení odborných učeben v prostorách školy  </t>
    </r>
    <r>
      <rPr>
        <i/>
        <sz val="9"/>
        <color theme="1"/>
        <rFont val="Calibri"/>
        <family val="2"/>
        <scheme val="minor"/>
      </rPr>
      <t>Příležitost</t>
    </r>
  </si>
  <si>
    <t>Multimediální učebna - roboticko - jazyková</t>
  </si>
  <si>
    <r>
      <t xml:space="preserve">Úprava sklepních prostor pro keramickou dílnu včetně vybavení např. keramická pece + pořízení hrnčířského kruhu, včetně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</si>
  <si>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I. stupeň ZŠ: nástavba a rozšíření stávajícího objektu - vybudování nových kmenových učeben, specifických učeben se zaměřením na klíčové kompetence, sociální zázemí; výstavba nových objektů - nové kmenové učebny, školní družiny, multifunkční sálek se zaměřením na klíčové aktivity, sborovna pro pedagogy a asistenty, výtah pro bezbariérový provoz. </t>
  </si>
  <si>
    <t>dokončeno</t>
  </si>
  <si>
    <t>Výměna stávajícího osvětlení za úsporná LED světla</t>
  </si>
  <si>
    <t>Výměna stávajícího osvětlení za úsporná LED světla ve všech prostorách MŠ</t>
  </si>
  <si>
    <t>Modelace a úpravy terénu školní zahrady MŠ</t>
  </si>
  <si>
    <t>Modelace a úpravy terénu školní zahrady MŠ, ošetření a omlazení vegetace</t>
  </si>
  <si>
    <t>Zahradní altán</t>
  </si>
  <si>
    <t>Renovace zahradního altánu, vytvoření polytechnické dílny pro děti</t>
  </si>
  <si>
    <t>Zahradní sklad</t>
  </si>
  <si>
    <t>Vytvoření skladových prostor na zahradní techniku</t>
  </si>
  <si>
    <t>Výměna oplocení před budovou</t>
  </si>
  <si>
    <t>Výměna konstrukce a dřevěných prvků na oplocení před budovou MŠ</t>
  </si>
  <si>
    <t>Rekonstrukce zázemí pracovníků školní kuchyně</t>
  </si>
  <si>
    <t>Rekonstrukce zázemí pracovníků školní kuchyně-umývárka, WC, šatna</t>
  </si>
  <si>
    <t>PD</t>
  </si>
  <si>
    <t>Výměna stávajícího osvětlení za úsporná LED světla ve všech prostorách ZŠ</t>
  </si>
  <si>
    <t>Oplocení asfaltového hřiště</t>
  </si>
  <si>
    <t>Výměna dlažby školního dvora</t>
  </si>
  <si>
    <t>Odvlhčení zdí v přízemí školní budovy</t>
  </si>
  <si>
    <t>Oprava palubovky tělocvičny</t>
  </si>
  <si>
    <t>Vybudování oplocení stávajícího asfaltového hřiště na školní zahradě a oprava  povrchu</t>
  </si>
  <si>
    <t>Výměna stávající dlažby za rovnou zámkovou dlažbu s vyznačením linií pro různé sporty</t>
  </si>
  <si>
    <t>Oprava a nátěr parketové podlahy a obnovení dřevěného obkladu stěn</t>
  </si>
  <si>
    <t>Nákup budovy vhodné pro provoz ZŠ (I. a II. stupeň) Příležitost</t>
  </si>
  <si>
    <t>Zvýšení bezpečnosti budovy - vybudování kamerového systému</t>
  </si>
  <si>
    <t>rekonstrukce atria budovy II. Stupně</t>
  </si>
  <si>
    <t>rekonstrukce laviček a betonových stupňů a pódia</t>
  </si>
  <si>
    <t>Odborná multifunkční venkovní učebna pro EVVO a  ŠD</t>
  </si>
  <si>
    <r>
      <t xml:space="preserve">z toho předpokládané výdaje </t>
    </r>
    <r>
      <rPr>
        <sz val="9"/>
        <rFont val="Calibri"/>
        <family val="2"/>
        <charset val="238"/>
        <scheme val="minor"/>
      </rPr>
      <t>EFRR</t>
    </r>
  </si>
  <si>
    <t>z toho předpokládané výdaje EFRR</t>
  </si>
  <si>
    <r>
      <t>ZŠ - dovybavení ICT učebny - 10 PC sestavami pro žáky, dataprojektorem včetně stropního držáku, novým serverem a modernizací školní sítě- částečně realizováno P</t>
    </r>
    <r>
      <rPr>
        <i/>
        <sz val="9"/>
        <color theme="1"/>
        <rFont val="Calibri"/>
        <family val="2"/>
        <charset val="238"/>
        <scheme val="minor"/>
      </rPr>
      <t>říležitost</t>
    </r>
  </si>
  <si>
    <r>
      <t xml:space="preserve">Vybudování venkovní učebny EVVO -  využití pro činnost školní družiny (nábytek, tabule)
</t>
    </r>
    <r>
      <rPr>
        <i/>
        <sz val="9"/>
        <rFont val="Calibri"/>
        <family val="2"/>
        <charset val="238"/>
        <scheme val="minor"/>
      </rPr>
      <t>Příležitost</t>
    </r>
  </si>
  <si>
    <r>
      <t xml:space="preserve">Vybudování a vybavení keramické dílny - pořízení keramické pece </t>
    </r>
    <r>
      <rPr>
        <i/>
        <sz val="9"/>
        <rFont val="Calibri"/>
        <family val="2"/>
        <charset val="238"/>
        <scheme val="minor"/>
      </rPr>
      <t>Příležitost</t>
    </r>
  </si>
  <si>
    <r>
      <t>Vybavení učeben výukovými pomůckami (přírodopis, zeměpis</t>
    </r>
    <r>
      <rPr>
        <b/>
        <i/>
        <sz val="9"/>
        <color theme="1"/>
        <rFont val="Calibri"/>
        <family val="2"/>
        <charset val="238"/>
        <scheme val="minor"/>
      </rPr>
      <t xml:space="preserve">)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</si>
  <si>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t>Obměna vybavení stávající počítačové učebny Příležitost</t>
  </si>
  <si>
    <t>nové prostory družiny Příležitost</t>
  </si>
  <si>
    <t>Odborná multifunkční venkovní učebna pro EVVO a  ŠD Příležitost</t>
  </si>
  <si>
    <t>I. stupeň ZŠ: nástavba a rozšíření stávajícího objektu - vybudování nových kmenových učeben, specifických učeben se zaměřením na klíčové kompetence, sociální zázemí; výstavba nových objektů - nové kmenové učebny, školní družiny, multifunkční sálek se zaměřením na klíčové aktivity, sborovna pro pedagogy a asistenty, výtah pro bezbariérový provoz. Příležitost</t>
  </si>
  <si>
    <t>Multimediální učebna - roboticko - jazyková Příležitost</t>
  </si>
  <si>
    <t>Rozšíření možností výtvarné výchovy Příležitost</t>
  </si>
  <si>
    <t>Rekonstrukce zázemí nepedagogických zaměstnanců  ZŠ</t>
  </si>
  <si>
    <t>Rekonstrukce zázemí zaměstanců MŠ</t>
  </si>
  <si>
    <t>Změna konstrukce odvodnění střešního pláště</t>
  </si>
  <si>
    <t>Vybavení kuchyně novými spotřebiči -  nová myčka, sporák, konvektomat, škrabka na brambory, hnětací robot, nádobí</t>
  </si>
  <si>
    <t xml:space="preserve">Modernizace vybavení tříd - nábytek ve třídách,  vestavená patra ve všech třídách, výměna podlahových krytin, modernizace koupelnových polic a šatních sklříněk </t>
  </si>
  <si>
    <t>Modernizace elektroinstalace v budově</t>
  </si>
  <si>
    <t>Pořízení klimatizace do 4 tříd</t>
  </si>
  <si>
    <t>Elektronická regulace otopných těles pro snížení energetické náročnosti základní školy a školní jídelny</t>
  </si>
  <si>
    <t>Instalace FVE sysménu v ZŠ</t>
  </si>
  <si>
    <t>Oprava oplocení celkého areálu školy</t>
  </si>
  <si>
    <t>Instalace dálkově ovládaných termoregulačních hlavic otopných těles</t>
  </si>
  <si>
    <t>Instalace fotovoltaických panelů a bateriového úložiště.</t>
  </si>
  <si>
    <t>Částečná výměna  původního oplocení.</t>
  </si>
  <si>
    <t xml:space="preserve">zpracovává se </t>
  </si>
  <si>
    <t>Instalace FVE</t>
  </si>
  <si>
    <t xml:space="preserve">Instalace FVE s bateriovým úložitěm </t>
  </si>
  <si>
    <t>Vybudování učeben pro zpracování hudby s využitím IT ve výuce a nahrávacího studia</t>
  </si>
  <si>
    <t xml:space="preserve">Záměrem je vybudování samostatné učebny pro zpracování a tvorbu hudby a nahrávacího studia. Součástí záměru je nově vybudovaný prostor s akustickou izolací, kompletní zasíťování včetně vybavení nahrávacího studia a vybudováním výtahu. </t>
  </si>
  <si>
    <t>studie</t>
  </si>
  <si>
    <t>Statické zpěvnění krovu, výměna střešní krytiny a okapů, oprava zateplení a fasády v podstřešní části</t>
  </si>
  <si>
    <t>Fotovoltaické a solární panely, bateriové úložiště, pořízení tepelných čerpadel</t>
  </si>
  <si>
    <t>střecha MŠ</t>
  </si>
  <si>
    <t xml:space="preserve">Fotovoltaika MŠ </t>
  </si>
  <si>
    <t>Oprava sociálního zařízení 1 třída</t>
  </si>
  <si>
    <t>Oplocení MŠ, vjezdová brána</t>
  </si>
  <si>
    <t>Zabezpečovací zařízení MŠ</t>
  </si>
  <si>
    <t>Zvýšení kapacity v MŠ- Bezručovy sady</t>
  </si>
  <si>
    <t>Vybudování venkovního stolování pro odbornou učebnu vaření a ŠD</t>
  </si>
  <si>
    <t>Vybudování přírodní učebny EVVO včetně zázemí pro pěstitelské práce a školní družinu</t>
  </si>
  <si>
    <t>Nová přestavba a modernizace učeben s vazbou na klíčové kompetence včetně zázemí pro pedagogické a nepedagogické pracovníky a zázemí pro žáky (šatny) Příležitost</t>
  </si>
  <si>
    <t>Další modernizace učeben odborných předmětů (přírodní vědy, technické a řemeslné obory a cizí jazyk), zázemí pro pedagogické a nepedagogické pracovníky včetně bezbariérového přístupu Příležitost</t>
  </si>
  <si>
    <t>Nová modernizace učeben odborných předmětů (přírodní vědy, technické a řemeslné obory a cizí jazyk), včetně bezbariérového přístupu Příležitost</t>
  </si>
  <si>
    <t>Nová modernizace učeben a výměna interaktivného vybavení Příležitost</t>
  </si>
  <si>
    <t>Přírodní učebna EVVO -  dovybavení, včetně zázemí pro pěstitelské práce a školní družinu</t>
  </si>
  <si>
    <t>Počítačová učebna - výměna stávajících PC vč. SW, tiskárny a monitorů, nákup robotického vybavení</t>
  </si>
  <si>
    <t>Jazyková učebna - vybavení pro výuku jazyků (digitální technologie, sw, hw)</t>
  </si>
  <si>
    <t>2. Konektivita – připojení k internetu, zpřístupnění wifi</t>
  </si>
  <si>
    <r>
      <rPr>
        <sz val="9"/>
        <color rgb="FF000000"/>
        <rFont val="Calibri"/>
        <family val="2"/>
        <charset val="1"/>
      </rPr>
      <t>Vybudování další počítačové učebny</t>
    </r>
    <r>
      <rPr>
        <b/>
        <sz val="9"/>
        <color rgb="FF000000"/>
        <rFont val="Calibri"/>
        <family val="2"/>
        <charset val="238"/>
      </rPr>
      <t xml:space="preserve"> P</t>
    </r>
    <r>
      <rPr>
        <sz val="9"/>
        <color rgb="FF000000"/>
        <rFont val="Calibri"/>
        <family val="2"/>
        <charset val="238"/>
      </rPr>
      <t>říležitost</t>
    </r>
  </si>
  <si>
    <r>
      <rPr>
        <sz val="9"/>
        <color rgb="FF000000"/>
        <rFont val="Calibri"/>
        <family val="2"/>
        <charset val="1"/>
      </rPr>
      <t xml:space="preserve">Pořízení pomůcek/nábytku do všech učeben/kabinetů </t>
    </r>
    <r>
      <rPr>
        <i/>
        <sz val="9"/>
        <color rgb="FF000000"/>
        <rFont val="Calibri"/>
        <family val="2"/>
        <charset val="1"/>
      </rPr>
      <t>Příležitost</t>
    </r>
  </si>
  <si>
    <r>
      <rPr>
        <sz val="9"/>
        <color rgb="FF000000"/>
        <rFont val="Calibri"/>
        <family val="2"/>
        <charset val="1"/>
      </rPr>
      <t>Vybavení učeben interaktivními panely a akustickými panely</t>
    </r>
    <r>
      <rPr>
        <i/>
        <sz val="9"/>
        <color rgb="FF000000"/>
        <rFont val="Calibri"/>
        <family val="2"/>
        <charset val="1"/>
      </rPr>
      <t xml:space="preserve"> Příležitost</t>
    </r>
  </si>
  <si>
    <r>
      <rPr>
        <sz val="9"/>
        <color rgb="FF000000"/>
        <rFont val="Calibri"/>
        <family val="2"/>
        <charset val="1"/>
      </rPr>
      <t xml:space="preserve">Venkovní učebna </t>
    </r>
    <r>
      <rPr>
        <i/>
        <sz val="9"/>
        <color rgb="FF000000"/>
        <rFont val="Calibri"/>
        <family val="2"/>
        <charset val="1"/>
      </rPr>
      <t>Příležitost</t>
    </r>
  </si>
  <si>
    <r>
      <rPr>
        <sz val="9"/>
        <color rgb="FF000000"/>
        <rFont val="Calibri"/>
        <family val="2"/>
        <charset val="1"/>
      </rPr>
      <t xml:space="preserve">Rekonstrukce jazykových učeben včetně vybavení </t>
    </r>
    <r>
      <rPr>
        <i/>
        <sz val="9"/>
        <color rgb="FF000000"/>
        <rFont val="Calibri"/>
        <family val="2"/>
        <charset val="1"/>
      </rPr>
      <t>Příležitost</t>
    </r>
  </si>
  <si>
    <r>
      <rPr>
        <sz val="9"/>
        <color rgb="FF000000"/>
        <rFont val="Calibri"/>
        <family val="2"/>
        <charset val="1"/>
      </rPr>
      <t>Úprava povrchu vedle školní budovy</t>
    </r>
    <r>
      <rPr>
        <sz val="9"/>
        <color rgb="FFFF0000"/>
        <rFont val="Calibri"/>
        <family val="2"/>
        <charset val="1"/>
      </rPr>
      <t xml:space="preserve"> </t>
    </r>
  </si>
  <si>
    <r>
      <rPr>
        <sz val="9"/>
        <color rgb="FF000000"/>
        <rFont val="Calibri"/>
        <family val="2"/>
        <charset val="1"/>
      </rPr>
      <t xml:space="preserve">Vybudování dopravního hřiště (při nedostatku prostoru mobilního) </t>
    </r>
    <r>
      <rPr>
        <i/>
        <sz val="9"/>
        <color rgb="FF000000"/>
        <rFont val="Calibri"/>
        <family val="2"/>
        <charset val="1"/>
      </rPr>
      <t>Příležitost</t>
    </r>
  </si>
  <si>
    <r>
      <rPr>
        <sz val="9"/>
        <rFont val="Calibri"/>
        <family val="2"/>
        <charset val="1"/>
      </rPr>
      <t xml:space="preserve">Vybudování odborné učebny přírodopisu, včetně vybavení </t>
    </r>
    <r>
      <rPr>
        <i/>
        <sz val="9"/>
        <rFont val="Calibri"/>
        <family val="2"/>
        <charset val="1"/>
      </rPr>
      <t>Příležitost</t>
    </r>
  </si>
  <si>
    <r>
      <t xml:space="preserve">Vybudování společné odborné učebny chemie a fyziky, včetně vybavení </t>
    </r>
    <r>
      <rPr>
        <i/>
        <sz val="9"/>
        <rFont val="Calibri"/>
        <family val="2"/>
      </rPr>
      <t>příležitost</t>
    </r>
  </si>
  <si>
    <r>
      <t xml:space="preserve">2. Vybudování společné odborné učebny chemie a fyziky, včetně vybavení </t>
    </r>
    <r>
      <rPr>
        <i/>
        <sz val="9"/>
        <rFont val="Calibri"/>
        <family val="2"/>
      </rPr>
      <t>příležitost</t>
    </r>
  </si>
  <si>
    <r>
      <t xml:space="preserve">Vybavení učeben interaktivními tabulemi (8 ks) a tablety, interaktivní panely </t>
    </r>
    <r>
      <rPr>
        <i/>
        <sz val="9"/>
        <rFont val="Calibri"/>
        <family val="2"/>
      </rPr>
      <t>Příležitost</t>
    </r>
  </si>
  <si>
    <r>
      <t>Vybavení školní zahrady venkovní učebnou pro všechny předměty, herními sportovními a posilovacími prvky, výukovými pomůckami, včetně terénních úprav a oprav (např. vybudování broukoviště, domeček pro ježky, schody ze svahu, nová okna a dveře v zahradním domku – celková rekonstrukce), venkovní tabule, nábytek, …</t>
    </r>
    <r>
      <rPr>
        <i/>
        <sz val="9"/>
        <rFont val="Calibri"/>
        <family val="2"/>
      </rPr>
      <t>Příležitost</t>
    </r>
  </si>
  <si>
    <r>
      <t xml:space="preserve">Bezbariérový přístup </t>
    </r>
    <r>
      <rPr>
        <i/>
        <sz val="9"/>
        <rFont val="Calibri"/>
        <family val="2"/>
      </rPr>
      <t>Příležitost</t>
    </r>
  </si>
  <si>
    <r>
      <t xml:space="preserve">2. Bezbariérový přístup </t>
    </r>
    <r>
      <rPr>
        <i/>
        <sz val="9"/>
        <rFont val="Calibri"/>
        <family val="2"/>
      </rPr>
      <t>Příležitost</t>
    </r>
  </si>
  <si>
    <t>Digitální kompetence</t>
  </si>
  <si>
    <t>obměna hardwarového vybavení učeben informatiky</t>
  </si>
  <si>
    <t>2023</t>
  </si>
  <si>
    <t>PD - IROP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</si>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</sst>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#,##0.00\ &quot;Kč&quot;"/>
    <numFmt numFmtId="166" formatCode="_-* #,##0.00\ [$Kč-405]_-;\-* #,##0.00\ [$Kč-405]_-;_-* \-??\ [$Kč-405]_-;_-@_-"/>
    <numFmt numFmtId="167" formatCode="#,##0.00&quot; Kč&quot;"/>
  </numFmts>
  <fonts count="7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i/>
      <vertAlign val="superscript"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222222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22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name val="Calibri"/>
      <family val="2"/>
    </font>
    <font>
      <i/>
      <sz val="9"/>
      <color rgb="FF000000"/>
      <name val="Calibri"/>
      <family val="2"/>
      <scheme val="minor"/>
    </font>
    <font>
      <i/>
      <sz val="9"/>
      <name val="Calibri"/>
      <family val="2"/>
      <scheme val="minor"/>
    </font>
    <font>
      <sz val="9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9"/>
      <color rgb="FFFF0000"/>
      <name val="Calibri"/>
      <family val="2"/>
      <charset val="1"/>
    </font>
    <font>
      <sz val="9"/>
      <color rgb="FFFF0000"/>
      <name val="Calibri"/>
      <family val="2"/>
      <charset val="1"/>
    </font>
    <font>
      <i/>
      <sz val="9"/>
      <color rgb="FF000000"/>
      <name val="Calibri"/>
      <family val="2"/>
      <charset val="1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9"/>
      <name val="Calibri"/>
      <family val="2"/>
      <charset val="1"/>
    </font>
    <font>
      <sz val="9"/>
      <name val="Calibri"/>
      <family val="2"/>
      <charset val="1"/>
    </font>
    <font>
      <i/>
      <sz val="9"/>
      <name val="Calibri"/>
      <family val="2"/>
      <charset val="1"/>
    </font>
    <font>
      <sz val="9"/>
      <name val="Calibri"/>
      <family val="2"/>
    </font>
    <font>
      <i/>
      <sz val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427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13" fillId="0" borderId="0" xfId="1" applyFont="1"/>
    <xf numFmtId="0" fontId="0" fillId="0" borderId="0" xfId="0" applyAlignment="1">
      <alignment horizontal="left" vertical="center"/>
    </xf>
    <xf numFmtId="164" fontId="0" fillId="0" borderId="0" xfId="2" applyNumberFormat="1" applyFont="1" applyAlignment="1">
      <alignment horizontal="left" vertical="center"/>
    </xf>
    <xf numFmtId="0" fontId="30" fillId="0" borderId="0" xfId="0" applyFont="1"/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32" fillId="0" borderId="0" xfId="0" applyFont="1"/>
    <xf numFmtId="0" fontId="33" fillId="0" borderId="0" xfId="0" applyFont="1" applyAlignment="1">
      <alignment horizontal="justify" vertical="center"/>
    </xf>
    <xf numFmtId="0" fontId="15" fillId="4" borderId="0" xfId="0" applyFont="1" applyFill="1"/>
    <xf numFmtId="0" fontId="32" fillId="2" borderId="0" xfId="0" applyFont="1" applyFill="1"/>
    <xf numFmtId="0" fontId="15" fillId="2" borderId="0" xfId="0" applyFont="1" applyFill="1"/>
    <xf numFmtId="0" fontId="0" fillId="2" borderId="0" xfId="0" applyFill="1"/>
    <xf numFmtId="0" fontId="21" fillId="0" borderId="0" xfId="0" applyFont="1"/>
    <xf numFmtId="0" fontId="16" fillId="0" borderId="0" xfId="0" applyFont="1" applyAlignment="1">
      <alignment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165" fontId="4" fillId="3" borderId="12" xfId="0" applyNumberFormat="1" applyFont="1" applyFill="1" applyBorder="1" applyAlignment="1">
      <alignment vertical="center" wrapText="1"/>
    </xf>
    <xf numFmtId="165" fontId="21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1" fillId="3" borderId="14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2" fillId="5" borderId="0" xfId="0" applyFont="1" applyFill="1"/>
    <xf numFmtId="0" fontId="0" fillId="5" borderId="0" xfId="0" applyFill="1"/>
    <xf numFmtId="0" fontId="7" fillId="5" borderId="0" xfId="0" applyFont="1" applyFill="1"/>
    <xf numFmtId="0" fontId="12" fillId="0" borderId="41" xfId="0" applyFont="1" applyBorder="1"/>
    <xf numFmtId="0" fontId="12" fillId="0" borderId="32" xfId="0" applyFont="1" applyBorder="1"/>
    <xf numFmtId="0" fontId="12" fillId="0" borderId="42" xfId="0" applyFont="1" applyBorder="1" applyAlignment="1">
      <alignment horizontal="center"/>
    </xf>
    <xf numFmtId="0" fontId="7" fillId="0" borderId="43" xfId="0" applyFont="1" applyBorder="1"/>
    <xf numFmtId="9" fontId="7" fillId="0" borderId="39" xfId="3" applyFont="1" applyFill="1" applyBorder="1" applyAlignment="1" applyProtection="1">
      <alignment horizontal="center"/>
    </xf>
    <xf numFmtId="0" fontId="7" fillId="6" borderId="43" xfId="0" applyFont="1" applyFill="1" applyBorder="1"/>
    <xf numFmtId="0" fontId="0" fillId="6" borderId="0" xfId="0" applyFill="1"/>
    <xf numFmtId="9" fontId="7" fillId="6" borderId="39" xfId="3" applyFont="1" applyFill="1" applyBorder="1" applyAlignment="1" applyProtection="1">
      <alignment horizontal="center"/>
    </xf>
    <xf numFmtId="0" fontId="7" fillId="7" borderId="43" xfId="0" applyFont="1" applyFill="1" applyBorder="1"/>
    <xf numFmtId="0" fontId="0" fillId="7" borderId="0" xfId="0" applyFill="1"/>
    <xf numFmtId="9" fontId="7" fillId="7" borderId="39" xfId="3" applyFont="1" applyFill="1" applyBorder="1" applyAlignment="1" applyProtection="1">
      <alignment horizontal="center"/>
    </xf>
    <xf numFmtId="0" fontId="7" fillId="7" borderId="44" xfId="0" applyFont="1" applyFill="1" applyBorder="1"/>
    <xf numFmtId="0" fontId="0" fillId="7" borderId="45" xfId="0" applyFill="1" applyBorder="1"/>
    <xf numFmtId="9" fontId="7" fillId="7" borderId="38" xfId="3" applyFont="1" applyFill="1" applyBorder="1" applyAlignment="1" applyProtection="1">
      <alignment horizontal="center"/>
    </xf>
    <xf numFmtId="49" fontId="7" fillId="0" borderId="0" xfId="0" applyNumberFormat="1" applyFont="1"/>
    <xf numFmtId="0" fontId="8" fillId="5" borderId="0" xfId="0" applyFont="1" applyFill="1"/>
    <xf numFmtId="0" fontId="13" fillId="0" borderId="0" xfId="1" applyFont="1" applyProtection="1"/>
    <xf numFmtId="0" fontId="44" fillId="0" borderId="0" xfId="0" applyFont="1"/>
    <xf numFmtId="165" fontId="21" fillId="3" borderId="16" xfId="0" applyNumberFormat="1" applyFont="1" applyFill="1" applyBorder="1" applyAlignment="1">
      <alignment vertical="center"/>
    </xf>
    <xf numFmtId="0" fontId="16" fillId="8" borderId="34" xfId="0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horizontal="center" vertical="center" wrapText="1"/>
    </xf>
    <xf numFmtId="0" fontId="16" fillId="8" borderId="28" xfId="0" applyFont="1" applyFill="1" applyBorder="1" applyAlignment="1">
      <alignment horizontal="center" vertical="center" wrapText="1"/>
    </xf>
    <xf numFmtId="0" fontId="0" fillId="3" borderId="41" xfId="0" applyFill="1" applyBorder="1"/>
    <xf numFmtId="0" fontId="15" fillId="8" borderId="36" xfId="0" applyFont="1" applyFill="1" applyBorder="1"/>
    <xf numFmtId="0" fontId="32" fillId="8" borderId="16" xfId="0" applyFont="1" applyFill="1" applyBorder="1"/>
    <xf numFmtId="0" fontId="47" fillId="9" borderId="5" xfId="0" applyFont="1" applyFill="1" applyBorder="1" applyAlignment="1">
      <alignment horizontal="center" vertical="center" wrapText="1"/>
    </xf>
    <xf numFmtId="0" fontId="34" fillId="9" borderId="12" xfId="0" applyFont="1" applyFill="1" applyBorder="1" applyAlignment="1">
      <alignment horizontal="center" vertical="center" wrapText="1"/>
    </xf>
    <xf numFmtId="0" fontId="34" fillId="9" borderId="13" xfId="0" applyFont="1" applyFill="1" applyBorder="1" applyAlignment="1">
      <alignment horizontal="center" vertical="center" wrapText="1"/>
    </xf>
    <xf numFmtId="0" fontId="34" fillId="9" borderId="28" xfId="0" applyFont="1" applyFill="1" applyBorder="1" applyAlignment="1">
      <alignment horizontal="center" vertical="center" wrapText="1"/>
    </xf>
    <xf numFmtId="164" fontId="21" fillId="0" borderId="16" xfId="2" applyNumberFormat="1" applyFont="1" applyFill="1" applyBorder="1" applyAlignment="1">
      <alignment horizontal="center" vertical="center"/>
    </xf>
    <xf numFmtId="0" fontId="15" fillId="0" borderId="0" xfId="0" applyFont="1"/>
    <xf numFmtId="0" fontId="21" fillId="0" borderId="16" xfId="0" applyFont="1" applyBorder="1"/>
    <xf numFmtId="164" fontId="21" fillId="0" borderId="16" xfId="2" applyNumberFormat="1" applyFont="1" applyFill="1" applyBorder="1" applyAlignment="1">
      <alignment horizontal="center" vertical="center" wrapText="1"/>
    </xf>
    <xf numFmtId="164" fontId="21" fillId="0" borderId="37" xfId="2" applyNumberFormat="1" applyFont="1" applyFill="1" applyBorder="1" applyAlignment="1">
      <alignment horizontal="center" vertical="center"/>
    </xf>
    <xf numFmtId="164" fontId="24" fillId="0" borderId="16" xfId="2" applyNumberFormat="1" applyFont="1" applyFill="1" applyBorder="1" applyAlignment="1">
      <alignment horizontal="center" vertical="center" wrapText="1"/>
    </xf>
    <xf numFmtId="164" fontId="0" fillId="0" borderId="0" xfId="2" applyNumberFormat="1" applyFont="1" applyFill="1" applyAlignment="1">
      <alignment horizontal="left" vertical="center"/>
    </xf>
    <xf numFmtId="165" fontId="21" fillId="0" borderId="16" xfId="2" applyNumberFormat="1" applyFont="1" applyFill="1" applyBorder="1" applyAlignment="1">
      <alignment horizontal="right" vertical="center"/>
    </xf>
    <xf numFmtId="0" fontId="21" fillId="3" borderId="16" xfId="0" applyFont="1" applyFill="1" applyBorder="1" applyAlignment="1">
      <alignment horizontal="left" vertical="center"/>
    </xf>
    <xf numFmtId="0" fontId="16" fillId="3" borderId="16" xfId="0" applyFont="1" applyFill="1" applyBorder="1" applyAlignment="1">
      <alignment horizontal="center"/>
    </xf>
    <xf numFmtId="0" fontId="16" fillId="3" borderId="16" xfId="0" applyFont="1" applyFill="1" applyBorder="1" applyAlignment="1">
      <alignment vertical="center"/>
    </xf>
    <xf numFmtId="0" fontId="16" fillId="3" borderId="16" xfId="0" applyFont="1" applyFill="1" applyBorder="1" applyAlignment="1">
      <alignment horizontal="left" vertical="center"/>
    </xf>
    <xf numFmtId="0" fontId="21" fillId="3" borderId="16" xfId="0" applyFont="1" applyFill="1" applyBorder="1" applyAlignment="1">
      <alignment vertical="center"/>
    </xf>
    <xf numFmtId="0" fontId="16" fillId="3" borderId="16" xfId="0" applyFont="1" applyFill="1" applyBorder="1" applyAlignment="1">
      <alignment horizontal="center" vertical="center"/>
    </xf>
    <xf numFmtId="0" fontId="16" fillId="0" borderId="16" xfId="0" applyFont="1" applyBorder="1" applyAlignment="1">
      <alignment vertical="center"/>
    </xf>
    <xf numFmtId="0" fontId="16" fillId="0" borderId="16" xfId="0" applyFont="1" applyBorder="1" applyAlignment="1">
      <alignment horizontal="left" vertical="center"/>
    </xf>
    <xf numFmtId="0" fontId="21" fillId="0" borderId="16" xfId="0" applyFont="1" applyBorder="1" applyAlignment="1">
      <alignment horizontal="justify" vertical="center"/>
    </xf>
    <xf numFmtId="0" fontId="21" fillId="0" borderId="16" xfId="0" applyFont="1" applyBorder="1" applyAlignment="1">
      <alignment vertical="center"/>
    </xf>
    <xf numFmtId="0" fontId="21" fillId="0" borderId="16" xfId="0" applyFont="1" applyBorder="1" applyAlignment="1">
      <alignment horizontal="justify" vertical="center" wrapText="1"/>
    </xf>
    <xf numFmtId="165" fontId="21" fillId="0" borderId="16" xfId="0" applyNumberFormat="1" applyFont="1" applyBorder="1" applyAlignment="1">
      <alignment vertical="center"/>
    </xf>
    <xf numFmtId="0" fontId="21" fillId="0" borderId="16" xfId="0" applyFont="1" applyBorder="1" applyAlignment="1">
      <alignment horizontal="left" vertical="center"/>
    </xf>
    <xf numFmtId="0" fontId="16" fillId="0" borderId="16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5" fillId="0" borderId="16" xfId="0" applyFont="1" applyBorder="1" applyAlignment="1">
      <alignment horizontal="justify" vertical="center"/>
    </xf>
    <xf numFmtId="0" fontId="25" fillId="0" borderId="16" xfId="0" applyFont="1" applyBorder="1" applyAlignment="1">
      <alignment horizontal="justify" vertical="center" wrapText="1"/>
    </xf>
    <xf numFmtId="0" fontId="21" fillId="0" borderId="16" xfId="0" applyFont="1" applyBorder="1" applyAlignment="1">
      <alignment vertical="center" wrapText="1"/>
    </xf>
    <xf numFmtId="0" fontId="17" fillId="0" borderId="16" xfId="0" applyFont="1" applyBorder="1" applyAlignment="1">
      <alignment horizontal="left"/>
    </xf>
    <xf numFmtId="0" fontId="24" fillId="0" borderId="16" xfId="0" applyFont="1" applyBorder="1" applyAlignment="1">
      <alignment horizontal="justify" vertical="center"/>
    </xf>
    <xf numFmtId="0" fontId="24" fillId="0" borderId="16" xfId="0" applyFont="1" applyBorder="1"/>
    <xf numFmtId="0" fontId="24" fillId="0" borderId="16" xfId="0" applyFont="1" applyBorder="1" applyAlignment="1">
      <alignment horizontal="justify" vertical="center" wrapText="1"/>
    </xf>
    <xf numFmtId="165" fontId="21" fillId="0" borderId="16" xfId="0" applyNumberFormat="1" applyFont="1" applyBorder="1" applyAlignment="1">
      <alignment vertical="center" wrapText="1"/>
    </xf>
    <xf numFmtId="0" fontId="21" fillId="0" borderId="16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8" fontId="25" fillId="0" borderId="16" xfId="0" applyNumberFormat="1" applyFont="1" applyBorder="1" applyAlignment="1">
      <alignment vertical="center"/>
    </xf>
    <xf numFmtId="0" fontId="25" fillId="0" borderId="16" xfId="0" applyFont="1" applyBorder="1" applyAlignment="1">
      <alignment horizontal="left" vertical="center"/>
    </xf>
    <xf numFmtId="0" fontId="25" fillId="0" borderId="16" xfId="0" applyFont="1" applyBorder="1" applyAlignment="1">
      <alignment vertical="center" wrapText="1"/>
    </xf>
    <xf numFmtId="0" fontId="25" fillId="0" borderId="16" xfId="0" applyFont="1" applyBorder="1" applyAlignment="1">
      <alignment vertical="center"/>
    </xf>
    <xf numFmtId="0" fontId="16" fillId="0" borderId="41" xfId="0" applyFont="1" applyBorder="1" applyAlignment="1">
      <alignment horizontal="left" vertical="center"/>
    </xf>
    <xf numFmtId="0" fontId="25" fillId="0" borderId="16" xfId="0" applyFont="1" applyBorder="1" applyAlignment="1">
      <alignment wrapText="1"/>
    </xf>
    <xf numFmtId="0" fontId="37" fillId="0" borderId="16" xfId="0" applyFont="1" applyBorder="1" applyAlignment="1">
      <alignment vertical="center"/>
    </xf>
    <xf numFmtId="0" fontId="37" fillId="0" borderId="16" xfId="0" applyFont="1" applyBorder="1" applyAlignment="1">
      <alignment horizontal="left" vertical="center"/>
    </xf>
    <xf numFmtId="167" fontId="25" fillId="0" borderId="16" xfId="0" applyNumberFormat="1" applyFont="1" applyBorder="1" applyAlignment="1">
      <alignment vertical="center" wrapText="1"/>
    </xf>
    <xf numFmtId="167" fontId="25" fillId="0" borderId="16" xfId="0" applyNumberFormat="1" applyFont="1" applyBorder="1" applyAlignment="1">
      <alignment vertical="center"/>
    </xf>
    <xf numFmtId="0" fontId="25" fillId="0" borderId="41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21" fillId="0" borderId="42" xfId="0" applyFont="1" applyBorder="1" applyAlignment="1">
      <alignment horizontal="center"/>
    </xf>
    <xf numFmtId="0" fontId="17" fillId="0" borderId="16" xfId="0" applyFont="1" applyBorder="1" applyAlignment="1">
      <alignment horizontal="left" vertical="center"/>
    </xf>
    <xf numFmtId="0" fontId="16" fillId="0" borderId="13" xfId="0" applyFont="1" applyBorder="1" applyAlignment="1">
      <alignment vertical="center"/>
    </xf>
    <xf numFmtId="0" fontId="16" fillId="0" borderId="13" xfId="0" applyFont="1" applyBorder="1" applyAlignment="1">
      <alignment horizontal="left" vertical="center"/>
    </xf>
    <xf numFmtId="0" fontId="21" fillId="0" borderId="13" xfId="0" applyFont="1" applyBorder="1" applyAlignment="1">
      <alignment horizontal="justify" vertical="center" wrapText="1"/>
    </xf>
    <xf numFmtId="0" fontId="21" fillId="0" borderId="13" xfId="0" applyFont="1" applyBorder="1" applyAlignment="1">
      <alignment vertical="center"/>
    </xf>
    <xf numFmtId="165" fontId="21" fillId="0" borderId="13" xfId="0" applyNumberFormat="1" applyFont="1" applyBorder="1" applyAlignment="1">
      <alignment vertical="center"/>
    </xf>
    <xf numFmtId="0" fontId="21" fillId="0" borderId="13" xfId="0" applyFont="1" applyBorder="1" applyAlignment="1">
      <alignment horizontal="left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0" fontId="24" fillId="0" borderId="16" xfId="0" applyFont="1" applyBorder="1" applyAlignment="1">
      <alignment vertical="center" wrapText="1"/>
    </xf>
    <xf numFmtId="0" fontId="24" fillId="0" borderId="16" xfId="0" applyFont="1" applyBorder="1" applyAlignment="1">
      <alignment vertical="center"/>
    </xf>
    <xf numFmtId="6" fontId="24" fillId="0" borderId="16" xfId="0" applyNumberFormat="1" applyFont="1" applyBorder="1" applyAlignment="1">
      <alignment vertical="center"/>
    </xf>
    <xf numFmtId="0" fontId="24" fillId="0" borderId="16" xfId="0" applyFont="1" applyBorder="1" applyAlignment="1">
      <alignment horizontal="left" vertical="center"/>
    </xf>
    <xf numFmtId="0" fontId="17" fillId="0" borderId="16" xfId="0" applyFont="1" applyBorder="1" applyAlignment="1">
      <alignment horizontal="center"/>
    </xf>
    <xf numFmtId="0" fontId="21" fillId="0" borderId="41" xfId="0" applyFont="1" applyBorder="1" applyAlignment="1">
      <alignment wrapText="1"/>
    </xf>
    <xf numFmtId="0" fontId="21" fillId="0" borderId="42" xfId="0" applyFont="1" applyBorder="1" applyAlignment="1">
      <alignment wrapText="1"/>
    </xf>
    <xf numFmtId="6" fontId="24" fillId="0" borderId="37" xfId="0" applyNumberFormat="1" applyFont="1" applyBorder="1" applyAlignment="1">
      <alignment vertical="center"/>
    </xf>
    <xf numFmtId="0" fontId="24" fillId="0" borderId="37" xfId="0" applyFont="1" applyBorder="1" applyAlignment="1">
      <alignment horizontal="left" vertical="center"/>
    </xf>
    <xf numFmtId="0" fontId="24" fillId="0" borderId="37" xfId="0" applyFont="1" applyBorder="1"/>
    <xf numFmtId="0" fontId="17" fillId="0" borderId="37" xfId="0" applyFont="1" applyBorder="1" applyAlignment="1">
      <alignment horizontal="center"/>
    </xf>
    <xf numFmtId="0" fontId="16" fillId="0" borderId="37" xfId="0" applyFont="1" applyBorder="1" applyAlignment="1">
      <alignment vertical="center"/>
    </xf>
    <xf numFmtId="0" fontId="21" fillId="0" borderId="37" xfId="0" applyFont="1" applyBorder="1" applyAlignment="1">
      <alignment horizontal="justify" vertical="center" wrapText="1"/>
    </xf>
    <xf numFmtId="0" fontId="21" fillId="0" borderId="37" xfId="0" applyFont="1" applyBorder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37" fillId="0" borderId="16" xfId="0" applyFont="1" applyBorder="1" applyAlignment="1">
      <alignment horizontal="left" vertical="center" wrapText="1"/>
    </xf>
    <xf numFmtId="0" fontId="17" fillId="0" borderId="16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0" fontId="21" fillId="0" borderId="37" xfId="0" applyFont="1" applyBorder="1"/>
    <xf numFmtId="164" fontId="21" fillId="0" borderId="16" xfId="0" applyNumberFormat="1" applyFont="1" applyBorder="1" applyAlignment="1">
      <alignment horizontal="left" vertical="center"/>
    </xf>
    <xf numFmtId="0" fontId="16" fillId="0" borderId="16" xfId="0" applyFont="1" applyBorder="1"/>
    <xf numFmtId="0" fontId="16" fillId="0" borderId="42" xfId="0" applyFont="1" applyBorder="1" applyAlignment="1">
      <alignment horizontal="center" vertical="center"/>
    </xf>
    <xf numFmtId="0" fontId="24" fillId="0" borderId="16" xfId="0" applyFont="1" applyBorder="1" applyAlignment="1">
      <alignment wrapText="1"/>
    </xf>
    <xf numFmtId="0" fontId="21" fillId="0" borderId="16" xfId="0" applyFont="1" applyBorder="1" applyAlignment="1">
      <alignment horizontal="left"/>
    </xf>
    <xf numFmtId="0" fontId="0" fillId="0" borderId="16" xfId="0" applyBorder="1"/>
    <xf numFmtId="0" fontId="0" fillId="0" borderId="42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16" xfId="0" applyFont="1" applyBorder="1" applyAlignment="1">
      <alignment horizontal="center" vertical="center" wrapText="1"/>
    </xf>
    <xf numFmtId="8" fontId="54" fillId="0" borderId="16" xfId="0" applyNumberFormat="1" applyFont="1" applyBorder="1" applyAlignment="1">
      <alignment vertical="center" wrapText="1"/>
    </xf>
    <xf numFmtId="0" fontId="54" fillId="0" borderId="16" xfId="0" applyFont="1" applyBorder="1" applyAlignment="1">
      <alignment horizontal="left" vertical="center" wrapText="1"/>
    </xf>
    <xf numFmtId="0" fontId="54" fillId="0" borderId="16" xfId="0" applyFont="1" applyBorder="1" applyAlignment="1">
      <alignment horizontal="left" vertical="center"/>
    </xf>
    <xf numFmtId="0" fontId="54" fillId="0" borderId="16" xfId="0" applyFont="1" applyBorder="1" applyAlignment="1">
      <alignment horizontal="center"/>
    </xf>
    <xf numFmtId="0" fontId="54" fillId="0" borderId="16" xfId="0" applyFont="1" applyBorder="1" applyAlignment="1">
      <alignment horizontal="center" vertical="center"/>
    </xf>
    <xf numFmtId="0" fontId="55" fillId="0" borderId="16" xfId="0" applyFont="1" applyBorder="1" applyAlignment="1">
      <alignment horizontal="center" vertical="center" wrapText="1"/>
    </xf>
    <xf numFmtId="0" fontId="56" fillId="0" borderId="16" xfId="0" applyFont="1" applyBorder="1" applyAlignment="1">
      <alignment horizontal="center" vertical="center"/>
    </xf>
    <xf numFmtId="8" fontId="25" fillId="0" borderId="16" xfId="0" applyNumberFormat="1" applyFont="1" applyBorder="1" applyAlignment="1">
      <alignment horizontal="right" vertical="center" wrapText="1"/>
    </xf>
    <xf numFmtId="8" fontId="25" fillId="0" borderId="16" xfId="0" applyNumberFormat="1" applyFont="1" applyBorder="1" applyAlignment="1">
      <alignment horizontal="right" vertical="center"/>
    </xf>
    <xf numFmtId="0" fontId="25" fillId="0" borderId="37" xfId="0" applyFont="1" applyBorder="1" applyAlignment="1">
      <alignment vertical="center" wrapText="1"/>
    </xf>
    <xf numFmtId="8" fontId="25" fillId="0" borderId="16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wrapText="1"/>
    </xf>
    <xf numFmtId="0" fontId="14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0" fontId="24" fillId="0" borderId="16" xfId="0" applyFont="1" applyBorder="1" applyAlignment="1">
      <alignment horizontal="left" vertical="center" wrapText="1"/>
    </xf>
    <xf numFmtId="0" fontId="45" fillId="0" borderId="16" xfId="0" applyFont="1" applyBorder="1" applyAlignment="1">
      <alignment horizontal="center" vertical="center"/>
    </xf>
    <xf numFmtId="0" fontId="46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/>
    </xf>
    <xf numFmtId="0" fontId="20" fillId="0" borderId="16" xfId="0" applyFont="1" applyBorder="1" applyAlignment="1">
      <alignment vertical="center" wrapText="1"/>
    </xf>
    <xf numFmtId="0" fontId="21" fillId="0" borderId="16" xfId="0" applyFont="1" applyBorder="1" applyAlignment="1">
      <alignment wrapText="1"/>
    </xf>
    <xf numFmtId="0" fontId="20" fillId="0" borderId="16" xfId="0" applyFont="1" applyBorder="1" applyAlignment="1">
      <alignment horizontal="left" vertical="center"/>
    </xf>
    <xf numFmtId="0" fontId="28" fillId="0" borderId="16" xfId="0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165" fontId="21" fillId="0" borderId="16" xfId="0" applyNumberFormat="1" applyFont="1" applyBorder="1"/>
    <xf numFmtId="8" fontId="25" fillId="3" borderId="16" xfId="0" applyNumberFormat="1" applyFont="1" applyFill="1" applyBorder="1" applyAlignment="1">
      <alignment vertical="center"/>
    </xf>
    <xf numFmtId="164" fontId="21" fillId="8" borderId="16" xfId="2" applyNumberFormat="1" applyFont="1" applyFill="1" applyBorder="1" applyAlignment="1">
      <alignment horizontal="center" vertical="center"/>
    </xf>
    <xf numFmtId="0" fontId="21" fillId="8" borderId="16" xfId="0" applyFont="1" applyFill="1" applyBorder="1" applyAlignment="1">
      <alignment horizontal="left" vertical="center"/>
    </xf>
    <xf numFmtId="0" fontId="21" fillId="3" borderId="16" xfId="0" applyFont="1" applyFill="1" applyBorder="1" applyAlignment="1">
      <alignment horizontal="justify" vertical="center" wrapText="1"/>
    </xf>
    <xf numFmtId="165" fontId="21" fillId="3" borderId="16" xfId="0" applyNumberFormat="1" applyFont="1" applyFill="1" applyBorder="1" applyAlignment="1">
      <alignment vertical="center" wrapText="1"/>
    </xf>
    <xf numFmtId="0" fontId="21" fillId="3" borderId="16" xfId="0" applyFont="1" applyFill="1" applyBorder="1" applyAlignment="1">
      <alignment horizontal="center"/>
    </xf>
    <xf numFmtId="164" fontId="21" fillId="8" borderId="16" xfId="0" applyNumberFormat="1" applyFont="1" applyFill="1" applyBorder="1" applyAlignment="1">
      <alignment horizontal="left" vertical="center"/>
    </xf>
    <xf numFmtId="0" fontId="21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6" xfId="0" applyFont="1" applyBorder="1"/>
    <xf numFmtId="164" fontId="21" fillId="0" borderId="16" xfId="0" applyNumberFormat="1" applyFont="1" applyBorder="1" applyAlignment="1">
      <alignment vertical="center"/>
    </xf>
    <xf numFmtId="44" fontId="21" fillId="0" borderId="16" xfId="0" applyNumberFormat="1" applyFont="1" applyBorder="1" applyAlignment="1">
      <alignment vertical="center"/>
    </xf>
    <xf numFmtId="0" fontId="21" fillId="2" borderId="16" xfId="0" applyFont="1" applyFill="1" applyBorder="1" applyAlignment="1">
      <alignment horizontal="justify" vertical="center" wrapText="1"/>
    </xf>
    <xf numFmtId="165" fontId="21" fillId="2" borderId="16" xfId="0" applyNumberFormat="1" applyFont="1" applyFill="1" applyBorder="1" applyAlignment="1">
      <alignment vertical="center"/>
    </xf>
    <xf numFmtId="0" fontId="21" fillId="2" borderId="16" xfId="0" applyFont="1" applyFill="1" applyBorder="1" applyAlignment="1">
      <alignment horizontal="left" vertical="center"/>
    </xf>
    <xf numFmtId="8" fontId="25" fillId="2" borderId="16" xfId="0" applyNumberFormat="1" applyFont="1" applyFill="1" applyBorder="1" applyAlignment="1">
      <alignment vertical="center"/>
    </xf>
    <xf numFmtId="0" fontId="16" fillId="2" borderId="16" xfId="0" applyFont="1" applyFill="1" applyBorder="1" applyAlignment="1">
      <alignment vertical="center"/>
    </xf>
    <xf numFmtId="0" fontId="16" fillId="2" borderId="16" xfId="0" applyFont="1" applyFill="1" applyBorder="1" applyAlignment="1">
      <alignment horizontal="left" vertical="center"/>
    </xf>
    <xf numFmtId="0" fontId="21" fillId="2" borderId="16" xfId="0" applyFont="1" applyFill="1" applyBorder="1" applyAlignment="1">
      <alignment vertical="center" wrapText="1"/>
    </xf>
    <xf numFmtId="0" fontId="21" fillId="2" borderId="16" xfId="0" applyFont="1" applyFill="1" applyBorder="1" applyAlignment="1">
      <alignment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/>
    </xf>
    <xf numFmtId="0" fontId="24" fillId="2" borderId="16" xfId="0" applyFont="1" applyFill="1" applyBorder="1"/>
    <xf numFmtId="0" fontId="16" fillId="2" borderId="37" xfId="0" applyFont="1" applyFill="1" applyBorder="1" applyAlignment="1">
      <alignment vertical="center"/>
    </xf>
    <xf numFmtId="0" fontId="16" fillId="2" borderId="37" xfId="0" applyFont="1" applyFill="1" applyBorder="1" applyAlignment="1">
      <alignment horizontal="left" vertical="center"/>
    </xf>
    <xf numFmtId="0" fontId="21" fillId="2" borderId="44" xfId="0" applyFont="1" applyFill="1" applyBorder="1" applyAlignment="1">
      <alignment wrapText="1"/>
    </xf>
    <xf numFmtId="0" fontId="21" fillId="2" borderId="37" xfId="0" applyFont="1" applyFill="1" applyBorder="1" applyAlignment="1">
      <alignment vertical="center"/>
    </xf>
    <xf numFmtId="0" fontId="21" fillId="2" borderId="38" xfId="0" applyFont="1" applyFill="1" applyBorder="1" applyAlignment="1">
      <alignment wrapText="1"/>
    </xf>
    <xf numFmtId="6" fontId="24" fillId="2" borderId="37" xfId="0" applyNumberFormat="1" applyFont="1" applyFill="1" applyBorder="1" applyAlignment="1">
      <alignment vertical="center"/>
    </xf>
    <xf numFmtId="165" fontId="21" fillId="2" borderId="13" xfId="0" applyNumberFormat="1" applyFont="1" applyFill="1" applyBorder="1" applyAlignment="1">
      <alignment vertical="center"/>
    </xf>
    <xf numFmtId="0" fontId="21" fillId="2" borderId="37" xfId="0" applyFont="1" applyFill="1" applyBorder="1" applyAlignment="1">
      <alignment horizontal="left" vertical="center" wrapText="1"/>
    </xf>
    <xf numFmtId="0" fontId="21" fillId="2" borderId="37" xfId="0" applyFont="1" applyFill="1" applyBorder="1" applyAlignment="1">
      <alignment horizontal="left" vertical="center"/>
    </xf>
    <xf numFmtId="0" fontId="24" fillId="2" borderId="37" xfId="0" applyFont="1" applyFill="1" applyBorder="1"/>
    <xf numFmtId="0" fontId="17" fillId="2" borderId="37" xfId="0" applyFont="1" applyFill="1" applyBorder="1" applyAlignment="1">
      <alignment horizontal="center"/>
    </xf>
    <xf numFmtId="0" fontId="21" fillId="2" borderId="16" xfId="0" applyFont="1" applyFill="1" applyBorder="1" applyAlignment="1">
      <alignment horizontal="center"/>
    </xf>
    <xf numFmtId="0" fontId="21" fillId="2" borderId="37" xfId="0" applyFont="1" applyFill="1" applyBorder="1" applyAlignment="1">
      <alignment horizontal="justify" vertical="center" wrapText="1"/>
    </xf>
    <xf numFmtId="165" fontId="21" fillId="2" borderId="37" xfId="0" applyNumberFormat="1" applyFont="1" applyFill="1" applyBorder="1" applyAlignment="1">
      <alignment vertical="center" wrapText="1"/>
    </xf>
    <xf numFmtId="165" fontId="21" fillId="2" borderId="37" xfId="0" applyNumberFormat="1" applyFont="1" applyFill="1" applyBorder="1" applyAlignment="1">
      <alignment vertical="center"/>
    </xf>
    <xf numFmtId="0" fontId="16" fillId="2" borderId="37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/>
    </xf>
    <xf numFmtId="165" fontId="21" fillId="2" borderId="16" xfId="0" applyNumberFormat="1" applyFont="1" applyFill="1" applyBorder="1" applyAlignment="1">
      <alignment vertical="center" wrapText="1"/>
    </xf>
    <xf numFmtId="0" fontId="21" fillId="2" borderId="16" xfId="0" applyFont="1" applyFill="1" applyBorder="1" applyAlignment="1">
      <alignment horizontal="left" vertical="center" wrapText="1"/>
    </xf>
    <xf numFmtId="0" fontId="16" fillId="2" borderId="41" xfId="0" applyFont="1" applyFill="1" applyBorder="1" applyAlignment="1">
      <alignment horizontal="left" vertical="center"/>
    </xf>
    <xf numFmtId="0" fontId="37" fillId="2" borderId="16" xfId="0" applyFont="1" applyFill="1" applyBorder="1" applyAlignment="1">
      <alignment horizontal="left" vertical="center"/>
    </xf>
    <xf numFmtId="0" fontId="17" fillId="2" borderId="16" xfId="0" applyFont="1" applyFill="1" applyBorder="1" applyAlignment="1">
      <alignment horizontal="left" vertical="center"/>
    </xf>
    <xf numFmtId="0" fontId="21" fillId="3" borderId="16" xfId="0" applyFont="1" applyFill="1" applyBorder="1" applyAlignment="1">
      <alignment horizontal="left" vertical="center" wrapText="1"/>
    </xf>
    <xf numFmtId="0" fontId="37" fillId="3" borderId="16" xfId="0" applyFont="1" applyFill="1" applyBorder="1" applyAlignment="1">
      <alignment vertical="center"/>
    </xf>
    <xf numFmtId="0" fontId="37" fillId="3" borderId="16" xfId="0" applyFont="1" applyFill="1" applyBorder="1" applyAlignment="1">
      <alignment horizontal="left" vertical="center"/>
    </xf>
    <xf numFmtId="0" fontId="25" fillId="3" borderId="16" xfId="0" applyFont="1" applyFill="1" applyBorder="1" applyAlignment="1">
      <alignment horizontal="justify" vertical="center" wrapText="1"/>
    </xf>
    <xf numFmtId="0" fontId="25" fillId="3" borderId="16" xfId="0" applyFont="1" applyFill="1" applyBorder="1" applyAlignment="1">
      <alignment vertical="center"/>
    </xf>
    <xf numFmtId="167" fontId="25" fillId="3" borderId="16" xfId="0" applyNumberFormat="1" applyFont="1" applyFill="1" applyBorder="1" applyAlignment="1">
      <alignment vertical="center" wrapText="1"/>
    </xf>
    <xf numFmtId="167" fontId="25" fillId="3" borderId="16" xfId="0" applyNumberFormat="1" applyFont="1" applyFill="1" applyBorder="1" applyAlignment="1">
      <alignment vertical="center"/>
    </xf>
    <xf numFmtId="0" fontId="25" fillId="3" borderId="16" xfId="0" applyFont="1" applyFill="1" applyBorder="1" applyAlignment="1">
      <alignment horizontal="left" vertical="center" wrapText="1"/>
    </xf>
    <xf numFmtId="0" fontId="25" fillId="3" borderId="41" xfId="0" applyFont="1" applyFill="1" applyBorder="1" applyAlignment="1">
      <alignment horizontal="left" vertical="center"/>
    </xf>
    <xf numFmtId="0" fontId="0" fillId="3" borderId="16" xfId="0" applyFill="1" applyBorder="1" applyAlignment="1">
      <alignment horizontal="center"/>
    </xf>
    <xf numFmtId="0" fontId="21" fillId="3" borderId="42" xfId="0" applyFont="1" applyFill="1" applyBorder="1" applyAlignment="1">
      <alignment horizontal="center"/>
    </xf>
    <xf numFmtId="0" fontId="25" fillId="3" borderId="16" xfId="0" applyFont="1" applyFill="1" applyBorder="1" applyAlignment="1">
      <alignment horizontal="left" vertical="center"/>
    </xf>
    <xf numFmtId="164" fontId="21" fillId="2" borderId="16" xfId="2" applyNumberFormat="1" applyFont="1" applyFill="1" applyBorder="1" applyAlignment="1">
      <alignment horizontal="center" vertical="center"/>
    </xf>
    <xf numFmtId="164" fontId="21" fillId="2" borderId="16" xfId="0" applyNumberFormat="1" applyFont="1" applyFill="1" applyBorder="1" applyAlignment="1">
      <alignment horizontal="left" vertical="center"/>
    </xf>
    <xf numFmtId="0" fontId="17" fillId="2" borderId="16" xfId="0" applyFont="1" applyFill="1" applyBorder="1" applyAlignment="1">
      <alignment vertical="center"/>
    </xf>
    <xf numFmtId="0" fontId="16" fillId="2" borderId="16" xfId="0" applyFont="1" applyFill="1" applyBorder="1"/>
    <xf numFmtId="0" fontId="15" fillId="2" borderId="16" xfId="0" applyFont="1" applyFill="1" applyBorder="1" applyAlignment="1">
      <alignment vertical="center" wrapText="1"/>
    </xf>
    <xf numFmtId="164" fontId="21" fillId="2" borderId="37" xfId="0" applyNumberFormat="1" applyFont="1" applyFill="1" applyBorder="1" applyAlignment="1">
      <alignment vertical="center"/>
    </xf>
    <xf numFmtId="0" fontId="21" fillId="2" borderId="37" xfId="0" applyFont="1" applyFill="1" applyBorder="1" applyAlignment="1">
      <alignment horizontal="left"/>
    </xf>
    <xf numFmtId="0" fontId="21" fillId="2" borderId="16" xfId="0" applyFont="1" applyFill="1" applyBorder="1" applyAlignment="1">
      <alignment horizontal="left"/>
    </xf>
    <xf numFmtId="0" fontId="0" fillId="2" borderId="37" xfId="0" applyFill="1" applyBorder="1"/>
    <xf numFmtId="0" fontId="0" fillId="2" borderId="4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59" fillId="2" borderId="32" xfId="0" applyFont="1" applyFill="1" applyBorder="1" applyAlignment="1">
      <alignment vertical="center" wrapText="1"/>
    </xf>
    <xf numFmtId="0" fontId="59" fillId="2" borderId="32" xfId="0" applyFont="1" applyFill="1" applyBorder="1" applyAlignment="1">
      <alignment wrapText="1"/>
    </xf>
    <xf numFmtId="0" fontId="21" fillId="2" borderId="16" xfId="0" applyFont="1" applyFill="1" applyBorder="1" applyAlignment="1">
      <alignment horizontal="center" vertical="center"/>
    </xf>
    <xf numFmtId="0" fontId="16" fillId="8" borderId="16" xfId="0" applyFont="1" applyFill="1" applyBorder="1" applyAlignment="1">
      <alignment vertical="center"/>
    </xf>
    <xf numFmtId="0" fontId="21" fillId="8" borderId="16" xfId="0" applyFont="1" applyFill="1" applyBorder="1" applyAlignment="1">
      <alignment horizontal="left" vertical="center" wrapText="1"/>
    </xf>
    <xf numFmtId="165" fontId="21" fillId="8" borderId="16" xfId="0" applyNumberFormat="1" applyFont="1" applyFill="1" applyBorder="1" applyAlignment="1">
      <alignment vertical="center" wrapText="1"/>
    </xf>
    <xf numFmtId="0" fontId="15" fillId="8" borderId="16" xfId="0" applyFont="1" applyFill="1" applyBorder="1" applyAlignment="1">
      <alignment horizontal="left" vertical="center" wrapText="1"/>
    </xf>
    <xf numFmtId="0" fontId="15" fillId="8" borderId="16" xfId="0" applyFont="1" applyFill="1" applyBorder="1" applyAlignment="1">
      <alignment horizontal="left" vertical="center"/>
    </xf>
    <xf numFmtId="0" fontId="14" fillId="8" borderId="16" xfId="0" applyFont="1" applyFill="1" applyBorder="1" applyAlignment="1">
      <alignment horizontal="center"/>
    </xf>
    <xf numFmtId="0" fontId="16" fillId="8" borderId="16" xfId="0" applyFont="1" applyFill="1" applyBorder="1" applyAlignment="1">
      <alignment horizontal="center" vertical="center"/>
    </xf>
    <xf numFmtId="0" fontId="14" fillId="8" borderId="16" xfId="0" applyFont="1" applyFill="1" applyBorder="1" applyAlignment="1">
      <alignment horizontal="center" vertical="center"/>
    </xf>
    <xf numFmtId="0" fontId="46" fillId="8" borderId="16" xfId="0" applyFont="1" applyFill="1" applyBorder="1" applyAlignment="1">
      <alignment horizontal="center" vertical="center" wrapText="1"/>
    </xf>
    <xf numFmtId="0" fontId="21" fillId="8" borderId="16" xfId="0" applyFont="1" applyFill="1" applyBorder="1" applyAlignment="1">
      <alignment horizontal="justify" vertical="center" wrapText="1"/>
    </xf>
    <xf numFmtId="164" fontId="21" fillId="8" borderId="16" xfId="2" applyNumberFormat="1" applyFont="1" applyFill="1" applyBorder="1" applyAlignment="1">
      <alignment horizontal="center" vertical="center" wrapText="1"/>
    </xf>
    <xf numFmtId="164" fontId="21" fillId="0" borderId="16" xfId="0" applyNumberFormat="1" applyFont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center" wrapText="1"/>
    </xf>
    <xf numFmtId="164" fontId="21" fillId="0" borderId="16" xfId="2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16" fillId="8" borderId="16" xfId="0" applyFont="1" applyFill="1" applyBorder="1" applyAlignment="1">
      <alignment vertical="center" wrapText="1"/>
    </xf>
    <xf numFmtId="0" fontId="20" fillId="8" borderId="16" xfId="0" applyFont="1" applyFill="1" applyBorder="1" applyAlignment="1">
      <alignment vertical="center" wrapText="1"/>
    </xf>
    <xf numFmtId="0" fontId="0" fillId="8" borderId="16" xfId="0" applyFill="1" applyBorder="1" applyAlignment="1">
      <alignment horizontal="center" vertical="center" wrapText="1"/>
    </xf>
    <xf numFmtId="0" fontId="14" fillId="8" borderId="16" xfId="0" applyFont="1" applyFill="1" applyBorder="1" applyAlignment="1">
      <alignment horizontal="center" vertical="center" wrapText="1"/>
    </xf>
    <xf numFmtId="0" fontId="16" fillId="8" borderId="16" xfId="0" applyFont="1" applyFill="1" applyBorder="1" applyAlignment="1">
      <alignment horizontal="center" vertical="center" wrapText="1"/>
    </xf>
    <xf numFmtId="0" fontId="60" fillId="0" borderId="16" xfId="0" applyFont="1" applyBorder="1" applyAlignment="1">
      <alignment vertical="center"/>
    </xf>
    <xf numFmtId="0" fontId="61" fillId="0" borderId="16" xfId="0" applyFont="1" applyBorder="1" applyAlignment="1">
      <alignment horizontal="left" vertical="center"/>
    </xf>
    <xf numFmtId="166" fontId="61" fillId="0" borderId="16" xfId="2" applyNumberFormat="1" applyFont="1" applyBorder="1" applyAlignment="1" applyProtection="1">
      <alignment horizontal="center" vertical="center"/>
    </xf>
    <xf numFmtId="166" fontId="61" fillId="0" borderId="16" xfId="0" applyNumberFormat="1" applyFont="1" applyBorder="1" applyAlignment="1">
      <alignment horizontal="left" vertical="center"/>
    </xf>
    <xf numFmtId="0" fontId="60" fillId="0" borderId="16" xfId="0" applyFont="1" applyBorder="1" applyAlignment="1">
      <alignment horizontal="center" vertical="center"/>
    </xf>
    <xf numFmtId="0" fontId="62" fillId="0" borderId="16" xfId="0" applyFont="1" applyBorder="1" applyAlignment="1">
      <alignment horizontal="center" vertical="center"/>
    </xf>
    <xf numFmtId="0" fontId="61" fillId="0" borderId="16" xfId="0" applyFont="1" applyBorder="1" applyAlignment="1">
      <alignment horizontal="justify" vertical="center" wrapText="1"/>
    </xf>
    <xf numFmtId="166" fontId="61" fillId="0" borderId="16" xfId="2" applyNumberFormat="1" applyFont="1" applyBorder="1" applyAlignment="1" applyProtection="1">
      <alignment horizontal="center" vertical="center" wrapText="1"/>
    </xf>
    <xf numFmtId="0" fontId="61" fillId="0" borderId="16" xfId="0" applyFont="1" applyBorder="1" applyAlignment="1">
      <alignment horizontal="left" vertical="center" wrapText="1"/>
    </xf>
    <xf numFmtId="0" fontId="67" fillId="0" borderId="46" xfId="0" applyFont="1" applyBorder="1" applyAlignment="1">
      <alignment vertical="center"/>
    </xf>
    <xf numFmtId="0" fontId="67" fillId="0" borderId="16" xfId="0" applyFont="1" applyBorder="1" applyAlignment="1">
      <alignment vertical="center"/>
    </xf>
    <xf numFmtId="0" fontId="67" fillId="0" borderId="16" xfId="0" applyFont="1" applyBorder="1" applyAlignment="1">
      <alignment horizontal="left" vertical="center"/>
    </xf>
    <xf numFmtId="0" fontId="67" fillId="0" borderId="46" xfId="0" applyFont="1" applyBorder="1" applyAlignment="1">
      <alignment horizontal="left" vertical="center"/>
    </xf>
    <xf numFmtId="0" fontId="68" fillId="0" borderId="16" xfId="0" applyFont="1" applyBorder="1" applyAlignment="1">
      <alignment vertical="center" wrapText="1"/>
    </xf>
    <xf numFmtId="0" fontId="68" fillId="0" borderId="47" xfId="0" applyFont="1" applyBorder="1" applyAlignment="1">
      <alignment horizontal="center" vertical="center" wrapText="1"/>
    </xf>
    <xf numFmtId="0" fontId="68" fillId="0" borderId="16" xfId="0" applyFont="1" applyBorder="1" applyAlignment="1">
      <alignment horizontal="left" vertical="center"/>
    </xf>
    <xf numFmtId="166" fontId="68" fillId="0" borderId="16" xfId="2" applyNumberFormat="1" applyFont="1" applyBorder="1" applyAlignment="1" applyProtection="1">
      <alignment horizontal="center" vertical="center"/>
    </xf>
    <xf numFmtId="166" fontId="68" fillId="0" borderId="16" xfId="0" applyNumberFormat="1" applyFont="1" applyBorder="1" applyAlignment="1">
      <alignment horizontal="left" vertical="center"/>
    </xf>
    <xf numFmtId="0" fontId="67" fillId="0" borderId="16" xfId="0" applyFont="1" applyBorder="1" applyAlignment="1">
      <alignment horizontal="center" vertical="center"/>
    </xf>
    <xf numFmtId="0" fontId="67" fillId="0" borderId="48" xfId="0" applyFont="1" applyBorder="1" applyAlignment="1">
      <alignment horizontal="center" vertical="center"/>
    </xf>
    <xf numFmtId="0" fontId="67" fillId="0" borderId="49" xfId="0" applyFont="1" applyBorder="1" applyAlignment="1">
      <alignment vertical="center"/>
    </xf>
    <xf numFmtId="0" fontId="67" fillId="0" borderId="50" xfId="0" applyFont="1" applyBorder="1" applyAlignment="1">
      <alignment vertical="center"/>
    </xf>
    <xf numFmtId="0" fontId="67" fillId="0" borderId="50" xfId="0" applyFont="1" applyBorder="1" applyAlignment="1">
      <alignment horizontal="left" vertical="center"/>
    </xf>
    <xf numFmtId="0" fontId="67" fillId="0" borderId="49" xfId="0" applyFont="1" applyBorder="1" applyAlignment="1">
      <alignment horizontal="left" vertical="center"/>
    </xf>
    <xf numFmtId="0" fontId="68" fillId="0" borderId="50" xfId="0" applyFont="1" applyBorder="1" applyAlignment="1">
      <alignment vertical="center" wrapText="1"/>
    </xf>
    <xf numFmtId="0" fontId="68" fillId="0" borderId="50" xfId="0" applyFont="1" applyBorder="1" applyAlignment="1">
      <alignment horizontal="left" vertical="center"/>
    </xf>
    <xf numFmtId="166" fontId="68" fillId="0" borderId="50" xfId="2" applyNumberFormat="1" applyFont="1" applyBorder="1" applyAlignment="1" applyProtection="1">
      <alignment horizontal="center" vertical="center"/>
    </xf>
    <xf numFmtId="166" fontId="68" fillId="0" borderId="50" xfId="0" applyNumberFormat="1" applyFont="1" applyBorder="1" applyAlignment="1">
      <alignment horizontal="left" vertical="center"/>
    </xf>
    <xf numFmtId="0" fontId="62" fillId="0" borderId="50" xfId="0" applyFont="1" applyBorder="1" applyAlignment="1">
      <alignment horizontal="center" vertical="center"/>
    </xf>
    <xf numFmtId="0" fontId="67" fillId="0" borderId="50" xfId="0" applyFont="1" applyBorder="1" applyAlignment="1">
      <alignment horizontal="center" vertical="center"/>
    </xf>
    <xf numFmtId="0" fontId="67" fillId="0" borderId="51" xfId="0" applyFont="1" applyBorder="1" applyAlignment="1">
      <alignment horizontal="center" vertical="center"/>
    </xf>
    <xf numFmtId="0" fontId="51" fillId="0" borderId="16" xfId="0" applyFont="1" applyBorder="1" applyAlignment="1">
      <alignment vertical="center"/>
    </xf>
    <xf numFmtId="0" fontId="70" fillId="0" borderId="16" xfId="0" applyFont="1" applyBorder="1" applyAlignment="1">
      <alignment vertical="center" wrapText="1"/>
    </xf>
    <xf numFmtId="0" fontId="70" fillId="0" borderId="16" xfId="0" applyFont="1" applyBorder="1" applyAlignment="1">
      <alignment horizontal="left" vertical="center"/>
    </xf>
    <xf numFmtId="166" fontId="70" fillId="0" borderId="16" xfId="2" applyNumberFormat="1" applyFont="1" applyBorder="1" applyAlignment="1" applyProtection="1">
      <alignment horizontal="center" vertical="center"/>
    </xf>
    <xf numFmtId="166" fontId="70" fillId="0" borderId="16" xfId="0" applyNumberFormat="1" applyFont="1" applyBorder="1" applyAlignment="1">
      <alignment horizontal="left" vertical="center"/>
    </xf>
    <xf numFmtId="0" fontId="51" fillId="0" borderId="16" xfId="0" applyFont="1" applyBorder="1" applyAlignment="1">
      <alignment horizontal="center" vertical="center"/>
    </xf>
    <xf numFmtId="0" fontId="51" fillId="8" borderId="16" xfId="0" applyFont="1" applyFill="1" applyBorder="1" applyAlignment="1">
      <alignment vertical="center"/>
    </xf>
    <xf numFmtId="0" fontId="70" fillId="8" borderId="16" xfId="0" applyFont="1" applyFill="1" applyBorder="1" applyAlignment="1">
      <alignment vertical="center" wrapText="1"/>
    </xf>
    <xf numFmtId="0" fontId="70" fillId="8" borderId="16" xfId="0" applyFont="1" applyFill="1" applyBorder="1" applyAlignment="1">
      <alignment horizontal="left" vertical="center"/>
    </xf>
    <xf numFmtId="166" fontId="70" fillId="8" borderId="16" xfId="2" applyNumberFormat="1" applyFont="1" applyFill="1" applyBorder="1" applyAlignment="1" applyProtection="1">
      <alignment horizontal="center" vertical="center"/>
    </xf>
    <xf numFmtId="166" fontId="70" fillId="8" borderId="16" xfId="0" applyNumberFormat="1" applyFont="1" applyFill="1" applyBorder="1" applyAlignment="1">
      <alignment horizontal="left" vertical="center"/>
    </xf>
    <xf numFmtId="0" fontId="51" fillId="8" borderId="16" xfId="0" applyFont="1" applyFill="1" applyBorder="1" applyAlignment="1">
      <alignment horizontal="center" vertical="center"/>
    </xf>
    <xf numFmtId="0" fontId="70" fillId="0" borderId="16" xfId="0" applyFont="1" applyBorder="1" applyAlignment="1">
      <alignment horizontal="justify" vertical="center" wrapText="1"/>
    </xf>
    <xf numFmtId="0" fontId="70" fillId="8" borderId="16" xfId="0" applyFont="1" applyFill="1" applyBorder="1" applyAlignment="1">
      <alignment horizontal="justify" vertical="center" wrapText="1"/>
    </xf>
    <xf numFmtId="0" fontId="21" fillId="8" borderId="16" xfId="0" applyFont="1" applyFill="1" applyBorder="1" applyAlignment="1">
      <alignment horizontal="center" vertical="center" wrapText="1"/>
    </xf>
    <xf numFmtId="165" fontId="21" fillId="8" borderId="16" xfId="2" applyNumberFormat="1" applyFont="1" applyFill="1" applyBorder="1" applyAlignment="1">
      <alignment horizontal="right" vertical="center" wrapText="1"/>
    </xf>
    <xf numFmtId="49" fontId="21" fillId="8" borderId="16" xfId="0" applyNumberFormat="1" applyFont="1" applyFill="1" applyBorder="1" applyAlignment="1">
      <alignment horizontal="left" vertical="center" wrapText="1"/>
    </xf>
    <xf numFmtId="164" fontId="21" fillId="2" borderId="16" xfId="2" applyNumberFormat="1" applyFont="1" applyFill="1" applyBorder="1" applyAlignment="1">
      <alignment horizontal="center" vertical="center" wrapText="1"/>
    </xf>
    <xf numFmtId="0" fontId="0" fillId="0" borderId="60" xfId="0" applyBorder="1" applyAlignment="1">
      <alignment vertical="top" wrapText="1"/>
    </xf>
    <xf numFmtId="0" fontId="0" fillId="0" borderId="11" xfId="0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21" fillId="2" borderId="42" xfId="0" applyFont="1" applyFill="1" applyBorder="1" applyAlignment="1">
      <alignment vertical="center"/>
    </xf>
    <xf numFmtId="0" fontId="15" fillId="2" borderId="16" xfId="0" applyFont="1" applyFill="1" applyBorder="1"/>
    <xf numFmtId="0" fontId="0" fillId="0" borderId="7" xfId="0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16" fillId="8" borderId="54" xfId="0" applyFont="1" applyFill="1" applyBorder="1" applyAlignment="1">
      <alignment horizontal="center" vertical="center" wrapText="1"/>
    </xf>
    <xf numFmtId="0" fontId="16" fillId="8" borderId="55" xfId="0" applyFont="1" applyFill="1" applyBorder="1" applyAlignment="1">
      <alignment horizontal="center" vertical="center" wrapText="1"/>
    </xf>
    <xf numFmtId="0" fontId="16" fillId="8" borderId="52" xfId="0" applyFont="1" applyFill="1" applyBorder="1" applyAlignment="1">
      <alignment horizontal="center" vertical="center" wrapText="1"/>
    </xf>
    <xf numFmtId="0" fontId="16" fillId="8" borderId="53" xfId="0" applyFont="1" applyFill="1" applyBorder="1" applyAlignment="1">
      <alignment horizontal="center" vertical="center" wrapText="1"/>
    </xf>
    <xf numFmtId="0" fontId="16" fillId="8" borderId="12" xfId="0" applyFont="1" applyFill="1" applyBorder="1" applyAlignment="1">
      <alignment horizontal="center" vertical="center" wrapText="1"/>
    </xf>
    <xf numFmtId="0" fontId="16" fillId="8" borderId="30" xfId="0" applyFont="1" applyFill="1" applyBorder="1" applyAlignment="1">
      <alignment horizontal="center" vertical="center" wrapText="1"/>
    </xf>
    <xf numFmtId="0" fontId="16" fillId="8" borderId="14" xfId="0" applyFont="1" applyFill="1" applyBorder="1" applyAlignment="1">
      <alignment horizontal="center" vertical="center" wrapText="1"/>
    </xf>
    <xf numFmtId="0" fontId="16" fillId="8" borderId="31" xfId="0" applyFont="1" applyFill="1" applyBorder="1" applyAlignment="1">
      <alignment horizontal="center" vertical="center" wrapText="1"/>
    </xf>
    <xf numFmtId="164" fontId="15" fillId="8" borderId="15" xfId="2" applyNumberFormat="1" applyFont="1" applyFill="1" applyBorder="1" applyAlignment="1">
      <alignment horizontal="left" vertical="center" wrapText="1"/>
    </xf>
    <xf numFmtId="164" fontId="15" fillId="8" borderId="12" xfId="2" applyNumberFormat="1" applyFont="1" applyFill="1" applyBorder="1" applyAlignment="1">
      <alignment horizontal="left" vertical="center" wrapText="1"/>
    </xf>
    <xf numFmtId="0" fontId="15" fillId="8" borderId="17" xfId="0" applyFont="1" applyFill="1" applyBorder="1" applyAlignment="1">
      <alignment horizontal="left" vertical="center" wrapText="1"/>
    </xf>
    <xf numFmtId="0" fontId="15" fillId="8" borderId="14" xfId="0" applyFont="1" applyFill="1" applyBorder="1" applyAlignment="1">
      <alignment horizontal="left" vertical="center" wrapText="1"/>
    </xf>
    <xf numFmtId="0" fontId="15" fillId="8" borderId="24" xfId="0" applyFont="1" applyFill="1" applyBorder="1" applyAlignment="1">
      <alignment horizontal="left" vertical="center" wrapText="1"/>
    </xf>
    <xf numFmtId="0" fontId="15" fillId="8" borderId="12" xfId="0" applyFont="1" applyFill="1" applyBorder="1" applyAlignment="1">
      <alignment horizontal="left" vertical="center" wrapText="1"/>
    </xf>
    <xf numFmtId="0" fontId="15" fillId="8" borderId="25" xfId="0" applyFont="1" applyFill="1" applyBorder="1" applyAlignment="1">
      <alignment horizontal="left" vertical="center" wrapText="1"/>
    </xf>
    <xf numFmtId="0" fontId="16" fillId="8" borderId="40" xfId="0" applyFont="1" applyFill="1" applyBorder="1" applyAlignment="1">
      <alignment horizontal="left" vertical="center" wrapText="1"/>
    </xf>
    <xf numFmtId="0" fontId="16" fillId="8" borderId="21" xfId="0" applyFont="1" applyFill="1" applyBorder="1" applyAlignment="1">
      <alignment horizontal="left" vertical="center" wrapText="1"/>
    </xf>
    <xf numFmtId="0" fontId="16" fillId="8" borderId="27" xfId="0" applyFont="1" applyFill="1" applyBorder="1" applyAlignment="1">
      <alignment horizontal="left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horizontal="center" vertical="center" wrapText="1"/>
    </xf>
    <xf numFmtId="0" fontId="17" fillId="8" borderId="11" xfId="0" applyFont="1" applyFill="1" applyBorder="1" applyAlignment="1">
      <alignment horizontal="left" vertical="center" wrapText="1"/>
    </xf>
    <xf numFmtId="0" fontId="14" fillId="8" borderId="24" xfId="0" applyFont="1" applyFill="1" applyBorder="1" applyAlignment="1">
      <alignment horizontal="left" vertical="center"/>
    </xf>
    <xf numFmtId="0" fontId="14" fillId="8" borderId="25" xfId="0" applyFont="1" applyFill="1" applyBorder="1" applyAlignment="1">
      <alignment horizontal="left" vertical="center"/>
    </xf>
    <xf numFmtId="0" fontId="14" fillId="8" borderId="56" xfId="0" applyFont="1" applyFill="1" applyBorder="1" applyAlignment="1">
      <alignment horizontal="left" vertical="center" wrapText="1"/>
    </xf>
    <xf numFmtId="0" fontId="14" fillId="8" borderId="57" xfId="0" applyFont="1" applyFill="1" applyBorder="1" applyAlignment="1">
      <alignment horizontal="left" vertical="center" wrapText="1"/>
    </xf>
    <xf numFmtId="0" fontId="16" fillId="8" borderId="36" xfId="0" applyFont="1" applyFill="1" applyBorder="1" applyAlignment="1">
      <alignment horizontal="center" vertical="center" wrapText="1"/>
    </xf>
    <xf numFmtId="0" fontId="16" fillId="8" borderId="37" xfId="0" applyFont="1" applyFill="1" applyBorder="1" applyAlignment="1">
      <alignment horizontal="center" vertical="center" wrapText="1"/>
    </xf>
    <xf numFmtId="0" fontId="31" fillId="8" borderId="16" xfId="0" applyFont="1" applyFill="1" applyBorder="1" applyAlignment="1">
      <alignment horizontal="left"/>
    </xf>
    <xf numFmtId="0" fontId="16" fillId="8" borderId="22" xfId="0" applyFont="1" applyFill="1" applyBorder="1" applyAlignment="1">
      <alignment horizontal="center" vertical="center" wrapText="1"/>
    </xf>
    <xf numFmtId="0" fontId="16" fillId="8" borderId="23" xfId="0" applyFont="1" applyFill="1" applyBorder="1" applyAlignment="1">
      <alignment horizontal="center" vertical="center" wrapText="1"/>
    </xf>
    <xf numFmtId="0" fontId="16" fillId="8" borderId="25" xfId="0" applyFont="1" applyFill="1" applyBorder="1" applyAlignment="1">
      <alignment horizontal="center" vertical="center" wrapText="1"/>
    </xf>
    <xf numFmtId="0" fontId="16" fillId="8" borderId="24" xfId="0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21" fillId="8" borderId="40" xfId="0" applyFont="1" applyFill="1" applyBorder="1" applyAlignment="1">
      <alignment horizontal="left" vertical="center" wrapText="1"/>
    </xf>
    <xf numFmtId="0" fontId="21" fillId="8" borderId="21" xfId="0" applyFont="1" applyFill="1" applyBorder="1" applyAlignment="1">
      <alignment horizontal="left" vertical="center" wrapText="1"/>
    </xf>
    <xf numFmtId="0" fontId="21" fillId="8" borderId="27" xfId="0" applyFont="1" applyFill="1" applyBorder="1" applyAlignment="1">
      <alignment horizontal="left" vertical="center" wrapText="1"/>
    </xf>
    <xf numFmtId="0" fontId="16" fillId="8" borderId="9" xfId="0" applyFont="1" applyFill="1" applyBorder="1" applyAlignment="1">
      <alignment horizontal="center" vertical="center" wrapText="1"/>
    </xf>
    <xf numFmtId="0" fontId="16" fillId="8" borderId="27" xfId="0" applyFont="1" applyFill="1" applyBorder="1" applyAlignment="1">
      <alignment horizontal="center" vertical="center" wrapText="1"/>
    </xf>
    <xf numFmtId="0" fontId="17" fillId="8" borderId="5" xfId="0" applyFont="1" applyFill="1" applyBorder="1" applyAlignment="1">
      <alignment horizontal="center" vertical="center" wrapText="1"/>
    </xf>
    <xf numFmtId="0" fontId="17" fillId="8" borderId="29" xfId="0" applyFont="1" applyFill="1" applyBorder="1" applyAlignment="1">
      <alignment horizontal="center" vertical="center" wrapText="1"/>
    </xf>
    <xf numFmtId="0" fontId="16" fillId="8" borderId="39" xfId="0" applyFont="1" applyFill="1" applyBorder="1" applyAlignment="1">
      <alignment horizontal="center" vertical="center" wrapText="1"/>
    </xf>
    <xf numFmtId="0" fontId="16" fillId="8" borderId="43" xfId="0" applyFont="1" applyFill="1" applyBorder="1" applyAlignment="1">
      <alignment horizontal="center" vertical="center" wrapText="1"/>
    </xf>
    <xf numFmtId="0" fontId="16" fillId="8" borderId="35" xfId="0" applyFont="1" applyFill="1" applyBorder="1" applyAlignment="1">
      <alignment horizontal="center" vertical="center" wrapText="1"/>
    </xf>
    <xf numFmtId="0" fontId="16" fillId="8" borderId="38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 wrapText="1"/>
    </xf>
    <xf numFmtId="0" fontId="16" fillId="8" borderId="45" xfId="0" applyFont="1" applyFill="1" applyBorder="1" applyAlignment="1">
      <alignment horizontal="center" vertical="center" wrapText="1"/>
    </xf>
    <xf numFmtId="0" fontId="16" fillId="8" borderId="32" xfId="0" applyFont="1" applyFill="1" applyBorder="1" applyAlignment="1">
      <alignment horizontal="center" vertical="center" wrapText="1"/>
    </xf>
    <xf numFmtId="0" fontId="16" fillId="8" borderId="3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top" wrapText="1"/>
    </xf>
    <xf numFmtId="0" fontId="2" fillId="3" borderId="53" xfId="0" applyFont="1" applyFill="1" applyBorder="1" applyAlignment="1">
      <alignment horizontal="center" vertical="top" wrapText="1"/>
    </xf>
    <xf numFmtId="0" fontId="40" fillId="3" borderId="32" xfId="0" applyFont="1" applyFill="1" applyBorder="1" applyAlignment="1">
      <alignment horizontal="left"/>
    </xf>
    <xf numFmtId="0" fontId="40" fillId="3" borderId="42" xfId="0" applyFont="1" applyFill="1" applyBorder="1" applyAlignment="1">
      <alignment horizontal="left"/>
    </xf>
    <xf numFmtId="0" fontId="1" fillId="3" borderId="52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/>
    </xf>
    <xf numFmtId="0" fontId="4" fillId="3" borderId="53" xfId="0" applyFont="1" applyFill="1" applyBorder="1" applyAlignment="1">
      <alignment horizontal="center" vertical="center"/>
    </xf>
    <xf numFmtId="0" fontId="34" fillId="3" borderId="11" xfId="0" applyFont="1" applyFill="1" applyBorder="1" applyAlignment="1">
      <alignment horizontal="center" vertical="center" wrapText="1"/>
    </xf>
    <xf numFmtId="0" fontId="47" fillId="9" borderId="7" xfId="0" applyFont="1" applyFill="1" applyBorder="1" applyAlignment="1">
      <alignment horizontal="center" vertical="center" wrapText="1"/>
    </xf>
    <xf numFmtId="0" fontId="47" fillId="9" borderId="40" xfId="0" applyFont="1" applyFill="1" applyBorder="1" applyAlignment="1">
      <alignment horizontal="center" vertical="center" wrapText="1"/>
    </xf>
    <xf numFmtId="0" fontId="41" fillId="9" borderId="58" xfId="0" applyFont="1" applyFill="1" applyBorder="1" applyAlignment="1">
      <alignment horizontal="left"/>
    </xf>
    <xf numFmtId="0" fontId="41" fillId="9" borderId="20" xfId="0" applyFont="1" applyFill="1" applyBorder="1" applyAlignment="1">
      <alignment horizontal="left"/>
    </xf>
    <xf numFmtId="0" fontId="41" fillId="9" borderId="59" xfId="0" applyFont="1" applyFill="1" applyBorder="1" applyAlignment="1">
      <alignment horizontal="left"/>
    </xf>
    <xf numFmtId="0" fontId="2" fillId="9" borderId="5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47" fillId="9" borderId="1" xfId="0" applyFont="1" applyFill="1" applyBorder="1" applyAlignment="1">
      <alignment horizontal="center" vertical="center" wrapText="1"/>
    </xf>
    <xf numFmtId="0" fontId="47" fillId="9" borderId="2" xfId="0" applyFont="1" applyFill="1" applyBorder="1" applyAlignment="1">
      <alignment horizontal="center" vertical="center" wrapText="1"/>
    </xf>
    <xf numFmtId="0" fontId="47" fillId="9" borderId="11" xfId="0" applyFont="1" applyFill="1" applyBorder="1" applyAlignment="1">
      <alignment horizontal="center" vertical="center" wrapText="1"/>
    </xf>
    <xf numFmtId="0" fontId="47" fillId="9" borderId="5" xfId="0" applyFont="1" applyFill="1" applyBorder="1" applyAlignment="1">
      <alignment horizontal="center" vertical="center"/>
    </xf>
    <xf numFmtId="0" fontId="47" fillId="9" borderId="6" xfId="0" applyFont="1" applyFill="1" applyBorder="1" applyAlignment="1">
      <alignment horizontal="center" vertical="center"/>
    </xf>
    <xf numFmtId="0" fontId="47" fillId="9" borderId="1" xfId="0" applyFont="1" applyFill="1" applyBorder="1" applyAlignment="1">
      <alignment horizontal="center" vertical="top" wrapText="1"/>
    </xf>
    <xf numFmtId="0" fontId="47" fillId="9" borderId="3" xfId="0" applyFont="1" applyFill="1" applyBorder="1" applyAlignment="1">
      <alignment horizontal="center" vertical="top" wrapText="1"/>
    </xf>
    <xf numFmtId="0" fontId="34" fillId="9" borderId="15" xfId="0" applyFont="1" applyFill="1" applyBorder="1" applyAlignment="1">
      <alignment horizontal="center" vertical="center" wrapText="1"/>
    </xf>
    <xf numFmtId="0" fontId="34" fillId="9" borderId="12" xfId="0" applyFont="1" applyFill="1" applyBorder="1" applyAlignment="1">
      <alignment horizontal="center" vertical="center" wrapText="1"/>
    </xf>
    <xf numFmtId="0" fontId="34" fillId="9" borderId="17" xfId="0" applyFont="1" applyFill="1" applyBorder="1" applyAlignment="1">
      <alignment horizontal="center" vertical="center" wrapText="1"/>
    </xf>
    <xf numFmtId="0" fontId="34" fillId="9" borderId="14" xfId="0" applyFont="1" applyFill="1" applyBorder="1" applyAlignment="1">
      <alignment horizontal="center" vertical="center" wrapText="1"/>
    </xf>
    <xf numFmtId="0" fontId="47" fillId="9" borderId="12" xfId="0" applyFont="1" applyFill="1" applyBorder="1" applyAlignment="1">
      <alignment horizontal="center" vertical="center" wrapText="1"/>
    </xf>
    <xf numFmtId="0" fontId="47" fillId="9" borderId="30" xfId="0" applyFont="1" applyFill="1" applyBorder="1" applyAlignment="1">
      <alignment horizontal="center" vertical="center" wrapText="1"/>
    </xf>
    <xf numFmtId="0" fontId="47" fillId="9" borderId="13" xfId="0" applyFont="1" applyFill="1" applyBorder="1" applyAlignment="1">
      <alignment horizontal="center" vertical="center" wrapText="1"/>
    </xf>
    <xf numFmtId="0" fontId="47" fillId="9" borderId="36" xfId="0" applyFont="1" applyFill="1" applyBorder="1" applyAlignment="1">
      <alignment horizontal="center" vertical="center" wrapText="1"/>
    </xf>
    <xf numFmtId="0" fontId="47" fillId="9" borderId="18" xfId="0" applyFont="1" applyFill="1" applyBorder="1" applyAlignment="1">
      <alignment horizontal="center" vertical="center"/>
    </xf>
    <xf numFmtId="0" fontId="47" fillId="9" borderId="26" xfId="0" applyFont="1" applyFill="1" applyBorder="1" applyAlignment="1">
      <alignment horizontal="center" vertical="center"/>
    </xf>
    <xf numFmtId="0" fontId="34" fillId="9" borderId="19" xfId="0" applyFont="1" applyFill="1" applyBorder="1" applyAlignment="1">
      <alignment horizontal="center" vertical="center" wrapText="1"/>
    </xf>
    <xf numFmtId="0" fontId="34" fillId="9" borderId="20" xfId="0" applyFont="1" applyFill="1" applyBorder="1" applyAlignment="1">
      <alignment horizontal="center" vertical="center" wrapText="1"/>
    </xf>
    <xf numFmtId="0" fontId="34" fillId="9" borderId="30" xfId="0" applyFont="1" applyFill="1" applyBorder="1" applyAlignment="1">
      <alignment horizontal="center" vertical="center" wrapText="1"/>
    </xf>
    <xf numFmtId="0" fontId="34" fillId="9" borderId="31" xfId="0" applyFont="1" applyFill="1" applyBorder="1" applyAlignment="1">
      <alignment horizontal="center" vertical="center" wrapText="1"/>
    </xf>
  </cellXfs>
  <cellStyles count="4">
    <cellStyle name="Hypertextový odkaz" xfId="1" builtinId="8"/>
    <cellStyle name="Měna" xfId="2" builtinId="4"/>
    <cellStyle name="Normální" xfId="0" builtinId="0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449580</xdr:colOff>
      <xdr:row>0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C071E8-0D41-4987-8127-43768A879216}"/>
            </a:ext>
          </a:extLst>
        </xdr:cNvPr>
        <xdr:cNvSpPr txBox="1"/>
      </xdr:nvSpPr>
      <xdr:spPr>
        <a:xfrm>
          <a:off x="9593580" y="340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66675</xdr:colOff>
      <xdr:row>30</xdr:row>
      <xdr:rowOff>28575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42ACD5C-9F6D-8A68-3635-DCADD223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8543925" cy="6210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7439F02-07DD-4649-93B7-64151BFF35EB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5BB17-5EEE-4101-B2BA-17DC55C4B803}">
  <dimension ref="A2:G33"/>
  <sheetViews>
    <sheetView tabSelected="1" zoomScale="80" zoomScaleNormal="80" workbookViewId="0">
      <selection activeCell="D14" sqref="D14"/>
    </sheetView>
  </sheetViews>
  <sheetFormatPr defaultColWidth="8.88671875" defaultRowHeight="15.6" x14ac:dyDescent="0.3"/>
  <cols>
    <col min="1" max="1" width="123.6640625" style="14" customWidth="1"/>
    <col min="2" max="3" width="8.88671875" style="14"/>
    <col min="4" max="7" width="9.109375"/>
    <col min="8" max="16" width="8.88671875" style="14"/>
    <col min="17" max="17" width="9.33203125" style="14" customWidth="1"/>
    <col min="18" max="25" width="11.33203125" style="14" customWidth="1"/>
    <col min="26" max="26" width="12.33203125" style="14" customWidth="1"/>
    <col min="27" max="16384" width="8.88671875" style="14"/>
  </cols>
  <sheetData>
    <row r="2" spans="1:1" ht="3.6" customHeight="1" thickBot="1" x14ac:dyDescent="0.35"/>
    <row r="3" spans="1:1" ht="16.2" hidden="1" thickBot="1" x14ac:dyDescent="0.35"/>
    <row r="4" spans="1:1" ht="16.2" hidden="1" thickBot="1" x14ac:dyDescent="0.35"/>
    <row r="5" spans="1:1" ht="16.2" hidden="1" thickBot="1" x14ac:dyDescent="0.35"/>
    <row r="6" spans="1:1" ht="16.2" hidden="1" thickBot="1" x14ac:dyDescent="0.35"/>
    <row r="7" spans="1:1" ht="16.2" hidden="1" thickBot="1" x14ac:dyDescent="0.35"/>
    <row r="8" spans="1:1" ht="114" customHeight="1" thickBot="1" x14ac:dyDescent="0.35">
      <c r="A8" s="323"/>
    </row>
    <row r="9" spans="1:1" x14ac:dyDescent="0.3">
      <c r="A9" s="330"/>
    </row>
    <row r="10" spans="1:1" ht="16.2" thickBot="1" x14ac:dyDescent="0.35">
      <c r="A10" s="332"/>
    </row>
    <row r="11" spans="1:1" x14ac:dyDescent="0.3">
      <c r="A11" s="330"/>
    </row>
    <row r="12" spans="1:1" ht="16.2" thickBot="1" x14ac:dyDescent="0.35">
      <c r="A12" s="332"/>
    </row>
    <row r="13" spans="1:1" x14ac:dyDescent="0.3">
      <c r="A13" s="330"/>
    </row>
    <row r="14" spans="1:1" ht="16.2" thickBot="1" x14ac:dyDescent="0.35">
      <c r="A14" s="332"/>
    </row>
    <row r="15" spans="1:1" x14ac:dyDescent="0.3">
      <c r="A15" s="330"/>
    </row>
    <row r="16" spans="1:1" ht="16.2" thickBot="1" x14ac:dyDescent="0.35">
      <c r="A16" s="332"/>
    </row>
    <row r="17" spans="1:1" x14ac:dyDescent="0.3">
      <c r="A17" s="330"/>
    </row>
    <row r="18" spans="1:1" x14ac:dyDescent="0.3">
      <c r="A18" s="331"/>
    </row>
    <row r="19" spans="1:1" ht="16.2" thickBot="1" x14ac:dyDescent="0.35">
      <c r="A19" s="332"/>
    </row>
    <row r="20" spans="1:1" x14ac:dyDescent="0.3">
      <c r="A20" s="328"/>
    </row>
    <row r="21" spans="1:1" ht="16.2" thickBot="1" x14ac:dyDescent="0.35">
      <c r="A21" s="329"/>
    </row>
    <row r="22" spans="1:1" x14ac:dyDescent="0.3">
      <c r="A22" s="328"/>
    </row>
    <row r="23" spans="1:1" ht="16.2" thickBot="1" x14ac:dyDescent="0.35">
      <c r="A23" s="329"/>
    </row>
    <row r="24" spans="1:1" x14ac:dyDescent="0.3">
      <c r="A24" s="328"/>
    </row>
    <row r="25" spans="1:1" ht="16.2" thickBot="1" x14ac:dyDescent="0.35">
      <c r="A25" s="329"/>
    </row>
    <row r="26" spans="1:1" ht="16.2" thickBot="1" x14ac:dyDescent="0.35">
      <c r="A26" s="325"/>
    </row>
    <row r="27" spans="1:1" x14ac:dyDescent="0.3">
      <c r="A27" s="324"/>
    </row>
    <row r="28" spans="1:1" x14ac:dyDescent="0.3">
      <c r="A28" s="324"/>
    </row>
    <row r="29" spans="1:1" x14ac:dyDescent="0.3">
      <c r="A29" s="324"/>
    </row>
    <row r="30" spans="1:1" x14ac:dyDescent="0.3">
      <c r="A30" s="324"/>
    </row>
    <row r="31" spans="1:1" x14ac:dyDescent="0.3">
      <c r="A31" s="39"/>
    </row>
    <row r="33" spans="1:1" x14ac:dyDescent="0.3">
      <c r="A33" s="14" t="s">
        <v>653</v>
      </c>
    </row>
  </sheetData>
  <mergeCells count="8">
    <mergeCell ref="A22:A23"/>
    <mergeCell ref="A17:A19"/>
    <mergeCell ref="A24:A25"/>
    <mergeCell ref="A9:A10"/>
    <mergeCell ref="A11:A12"/>
    <mergeCell ref="A13:A14"/>
    <mergeCell ref="A20:A21"/>
    <mergeCell ref="A15:A16"/>
  </mergeCells>
  <pageMargins left="0.65811023622047249" right="0.11811023622047245" top="0.58748031496062991" bottom="0.19685039370078741" header="0.19685039370078741" footer="0.11811023622047245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Z299"/>
  <sheetViews>
    <sheetView topLeftCell="A279" zoomScale="60" zoomScaleNormal="60" zoomScaleSheetLayoutView="30" workbookViewId="0">
      <selection activeCell="T304" sqref="T304"/>
    </sheetView>
  </sheetViews>
  <sheetFormatPr defaultColWidth="9.33203125" defaultRowHeight="14.4" x14ac:dyDescent="0.3"/>
  <cols>
    <col min="2" max="2" width="43" style="9" customWidth="1"/>
    <col min="3" max="3" width="13.33203125" style="10" customWidth="1"/>
    <col min="4" max="4" width="9.44140625" style="10" bestFit="1" customWidth="1"/>
    <col min="5" max="5" width="10" style="10" bestFit="1" customWidth="1"/>
    <col min="6" max="6" width="9.6640625" style="10" bestFit="1" customWidth="1"/>
    <col min="7" max="7" width="42.44140625" style="39" customWidth="1"/>
    <col min="8" max="9" width="14.33203125" style="7" customWidth="1"/>
    <col min="10" max="10" width="14.6640625" style="12" customWidth="1"/>
    <col min="11" max="11" width="35.33203125" style="39" customWidth="1"/>
    <col min="12" max="12" width="20.33203125" style="8" customWidth="1"/>
    <col min="13" max="13" width="18.6640625" style="7" customWidth="1"/>
    <col min="14" max="15" width="9.44140625" style="7" bestFit="1" customWidth="1"/>
    <col min="16" max="16" width="8.44140625" style="11" customWidth="1"/>
    <col min="17" max="19" width="10.44140625" style="11" customWidth="1"/>
    <col min="20" max="21" width="13.44140625" style="11" customWidth="1"/>
    <col min="22" max="23" width="14" style="11" customWidth="1"/>
    <col min="24" max="24" width="12.33203125" style="11" customWidth="1"/>
    <col min="25" max="25" width="18" style="11" customWidth="1"/>
    <col min="26" max="26" width="10.33203125" style="11" customWidth="1"/>
    <col min="27" max="390" width="9.33203125" style="18"/>
  </cols>
  <sheetData>
    <row r="1" spans="1:390" s="13" customFormat="1" ht="35.4" customHeight="1" x14ac:dyDescent="0.6">
      <c r="A1" s="68"/>
      <c r="B1" s="360" t="s">
        <v>406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</row>
    <row r="2" spans="1:390" s="15" customFormat="1" ht="28.95" customHeight="1" thickBot="1" x14ac:dyDescent="0.3">
      <c r="A2" s="67"/>
      <c r="B2" s="333" t="s">
        <v>11</v>
      </c>
      <c r="C2" s="333"/>
      <c r="D2" s="333"/>
      <c r="E2" s="333"/>
      <c r="F2" s="334"/>
      <c r="G2" s="364" t="s">
        <v>12</v>
      </c>
      <c r="H2" s="348" t="s">
        <v>29</v>
      </c>
      <c r="I2" s="353" t="s">
        <v>45</v>
      </c>
      <c r="J2" s="366" t="s">
        <v>14</v>
      </c>
      <c r="K2" s="379" t="s">
        <v>15</v>
      </c>
      <c r="L2" s="354" t="s">
        <v>51</v>
      </c>
      <c r="M2" s="355"/>
      <c r="N2" s="356" t="s">
        <v>52</v>
      </c>
      <c r="O2" s="357"/>
      <c r="P2" s="373" t="s">
        <v>249</v>
      </c>
      <c r="Q2" s="358"/>
      <c r="R2" s="358"/>
      <c r="S2" s="358"/>
      <c r="T2" s="358"/>
      <c r="U2" s="358"/>
      <c r="V2" s="358"/>
      <c r="W2" s="374"/>
      <c r="X2" s="374"/>
      <c r="Y2" s="335" t="s">
        <v>17</v>
      </c>
      <c r="Z2" s="336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</row>
    <row r="3" spans="1:390" s="15" customFormat="1" ht="12" customHeight="1" x14ac:dyDescent="0.25">
      <c r="A3" s="358" t="s">
        <v>419</v>
      </c>
      <c r="B3" s="375" t="s">
        <v>18</v>
      </c>
      <c r="C3" s="361" t="s">
        <v>19</v>
      </c>
      <c r="D3" s="361" t="s">
        <v>20</v>
      </c>
      <c r="E3" s="361" t="s">
        <v>21</v>
      </c>
      <c r="F3" s="362" t="s">
        <v>22</v>
      </c>
      <c r="G3" s="365"/>
      <c r="H3" s="349"/>
      <c r="I3" s="353"/>
      <c r="J3" s="367"/>
      <c r="K3" s="380"/>
      <c r="L3" s="341" t="s">
        <v>23</v>
      </c>
      <c r="M3" s="343" t="s">
        <v>705</v>
      </c>
      <c r="N3" s="345" t="s">
        <v>24</v>
      </c>
      <c r="O3" s="347" t="s">
        <v>25</v>
      </c>
      <c r="P3" s="377" t="s">
        <v>30</v>
      </c>
      <c r="Q3" s="377"/>
      <c r="R3" s="377"/>
      <c r="S3" s="378"/>
      <c r="T3" s="351" t="s">
        <v>31</v>
      </c>
      <c r="U3" s="369" t="s">
        <v>53</v>
      </c>
      <c r="V3" s="369" t="s">
        <v>48</v>
      </c>
      <c r="W3" s="351" t="s">
        <v>32</v>
      </c>
      <c r="X3" s="371" t="s">
        <v>47</v>
      </c>
      <c r="Y3" s="337" t="s">
        <v>27</v>
      </c>
      <c r="Z3" s="339" t="s">
        <v>28</v>
      </c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</row>
    <row r="4" spans="1:390" s="15" customFormat="1" ht="80.099999999999994" customHeight="1" x14ac:dyDescent="0.25">
      <c r="A4" s="359"/>
      <c r="B4" s="376"/>
      <c r="C4" s="359"/>
      <c r="D4" s="359"/>
      <c r="E4" s="359"/>
      <c r="F4" s="363"/>
      <c r="G4" s="337"/>
      <c r="H4" s="350"/>
      <c r="I4" s="353"/>
      <c r="J4" s="368"/>
      <c r="K4" s="381"/>
      <c r="L4" s="342"/>
      <c r="M4" s="344"/>
      <c r="N4" s="346"/>
      <c r="O4" s="344"/>
      <c r="P4" s="63" t="s">
        <v>43</v>
      </c>
      <c r="Q4" s="64" t="s">
        <v>250</v>
      </c>
      <c r="R4" s="64" t="s">
        <v>251</v>
      </c>
      <c r="S4" s="65" t="s">
        <v>252</v>
      </c>
      <c r="T4" s="352"/>
      <c r="U4" s="370"/>
      <c r="V4" s="370"/>
      <c r="W4" s="352"/>
      <c r="X4" s="372"/>
      <c r="Y4" s="338"/>
      <c r="Z4" s="340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</row>
    <row r="5" spans="1:390" s="74" customFormat="1" ht="37.950000000000003" customHeight="1" x14ac:dyDescent="0.25">
      <c r="A5" s="147">
        <v>1</v>
      </c>
      <c r="B5" s="87" t="s">
        <v>50</v>
      </c>
      <c r="C5" s="87" t="s">
        <v>54</v>
      </c>
      <c r="D5" s="87">
        <v>75000831</v>
      </c>
      <c r="E5" s="87">
        <v>107722241</v>
      </c>
      <c r="F5" s="87">
        <v>600063763</v>
      </c>
      <c r="G5" s="99" t="s">
        <v>58</v>
      </c>
      <c r="H5" s="93" t="s">
        <v>49</v>
      </c>
      <c r="I5" s="93" t="s">
        <v>55</v>
      </c>
      <c r="J5" s="93" t="s">
        <v>56</v>
      </c>
      <c r="K5" s="99" t="s">
        <v>58</v>
      </c>
      <c r="L5" s="73">
        <v>2000000</v>
      </c>
      <c r="M5" s="148">
        <f>L5*0.7</f>
        <v>1400000</v>
      </c>
      <c r="N5" s="93">
        <v>2023</v>
      </c>
      <c r="O5" s="93">
        <v>2024</v>
      </c>
      <c r="P5" s="94"/>
      <c r="Q5" s="94"/>
      <c r="R5" s="94"/>
      <c r="S5" s="94" t="s">
        <v>57</v>
      </c>
      <c r="T5" s="94"/>
      <c r="U5" s="94"/>
      <c r="V5" s="94"/>
      <c r="W5" s="94"/>
      <c r="X5" s="94"/>
      <c r="Y5" s="94" t="s">
        <v>409</v>
      </c>
      <c r="Z5" s="94" t="s">
        <v>409</v>
      </c>
    </row>
    <row r="6" spans="1:390" s="74" customFormat="1" ht="53.4" customHeight="1" x14ac:dyDescent="0.25">
      <c r="A6" s="75">
        <v>2</v>
      </c>
      <c r="B6" s="87" t="s">
        <v>50</v>
      </c>
      <c r="C6" s="87" t="s">
        <v>54</v>
      </c>
      <c r="D6" s="87">
        <v>75000831</v>
      </c>
      <c r="E6" s="87">
        <v>107722241</v>
      </c>
      <c r="F6" s="87">
        <v>600063763</v>
      </c>
      <c r="G6" s="99" t="s">
        <v>707</v>
      </c>
      <c r="H6" s="93" t="s">
        <v>49</v>
      </c>
      <c r="I6" s="93" t="s">
        <v>55</v>
      </c>
      <c r="J6" s="93" t="s">
        <v>56</v>
      </c>
      <c r="K6" s="99" t="s">
        <v>59</v>
      </c>
      <c r="L6" s="73">
        <v>400000</v>
      </c>
      <c r="M6" s="148">
        <f t="shared" ref="M6:M71" si="0">L6*0.7</f>
        <v>280000</v>
      </c>
      <c r="N6" s="93">
        <v>2019</v>
      </c>
      <c r="O6" s="93">
        <v>2021</v>
      </c>
      <c r="P6" s="94"/>
      <c r="Q6" s="94"/>
      <c r="R6" s="94"/>
      <c r="S6" s="94" t="s">
        <v>57</v>
      </c>
      <c r="T6" s="94"/>
      <c r="U6" s="94"/>
      <c r="V6" s="94"/>
      <c r="W6" s="94"/>
      <c r="X6" s="94"/>
      <c r="Y6" s="94" t="s">
        <v>409</v>
      </c>
      <c r="Z6" s="94" t="s">
        <v>409</v>
      </c>
    </row>
    <row r="7" spans="1:390" s="74" customFormat="1" ht="134.4" customHeight="1" x14ac:dyDescent="0.25">
      <c r="A7" s="147">
        <v>3</v>
      </c>
      <c r="B7" s="87" t="s">
        <v>50</v>
      </c>
      <c r="C7" s="87" t="s">
        <v>54</v>
      </c>
      <c r="D7" s="87">
        <v>75000831</v>
      </c>
      <c r="E7" s="87">
        <v>107722241</v>
      </c>
      <c r="F7" s="87">
        <v>600063763</v>
      </c>
      <c r="G7" s="103" t="s">
        <v>60</v>
      </c>
      <c r="H7" s="93" t="s">
        <v>49</v>
      </c>
      <c r="I7" s="93" t="s">
        <v>55</v>
      </c>
      <c r="J7" s="93" t="s">
        <v>56</v>
      </c>
      <c r="K7" s="99" t="s">
        <v>60</v>
      </c>
      <c r="L7" s="73">
        <v>4000000</v>
      </c>
      <c r="M7" s="148">
        <f t="shared" si="0"/>
        <v>2800000</v>
      </c>
      <c r="N7" s="93">
        <v>2023</v>
      </c>
      <c r="O7" s="93">
        <v>2024</v>
      </c>
      <c r="P7" s="94"/>
      <c r="Q7" s="94" t="s">
        <v>57</v>
      </c>
      <c r="R7" s="94"/>
      <c r="S7" s="94"/>
      <c r="T7" s="94"/>
      <c r="U7" s="94"/>
      <c r="V7" s="94"/>
      <c r="W7" s="94" t="s">
        <v>57</v>
      </c>
      <c r="X7" s="94"/>
      <c r="Y7" s="94" t="s">
        <v>409</v>
      </c>
      <c r="Z7" s="94" t="s">
        <v>409</v>
      </c>
    </row>
    <row r="8" spans="1:390" s="74" customFormat="1" ht="48" x14ac:dyDescent="0.25">
      <c r="A8" s="147">
        <v>4</v>
      </c>
      <c r="B8" s="87" t="s">
        <v>50</v>
      </c>
      <c r="C8" s="87" t="s">
        <v>54</v>
      </c>
      <c r="D8" s="87">
        <v>75000831</v>
      </c>
      <c r="E8" s="87">
        <v>107722241</v>
      </c>
      <c r="F8" s="87">
        <v>600063763</v>
      </c>
      <c r="G8" s="103" t="s">
        <v>708</v>
      </c>
      <c r="H8" s="93" t="s">
        <v>49</v>
      </c>
      <c r="I8" s="93" t="s">
        <v>55</v>
      </c>
      <c r="J8" s="93" t="s">
        <v>56</v>
      </c>
      <c r="K8" s="99" t="s">
        <v>61</v>
      </c>
      <c r="L8" s="73">
        <v>800000</v>
      </c>
      <c r="M8" s="148">
        <f t="shared" si="0"/>
        <v>560000</v>
      </c>
      <c r="N8" s="93">
        <v>2023</v>
      </c>
      <c r="O8" s="93">
        <v>2023</v>
      </c>
      <c r="P8" s="94" t="s">
        <v>57</v>
      </c>
      <c r="Q8" s="94" t="s">
        <v>57</v>
      </c>
      <c r="R8" s="94" t="s">
        <v>57</v>
      </c>
      <c r="S8" s="94"/>
      <c r="T8" s="94"/>
      <c r="U8" s="94"/>
      <c r="V8" s="94"/>
      <c r="W8" s="94" t="s">
        <v>57</v>
      </c>
      <c r="X8" s="94"/>
      <c r="Y8" s="94" t="s">
        <v>409</v>
      </c>
      <c r="Z8" s="94" t="s">
        <v>409</v>
      </c>
    </row>
    <row r="9" spans="1:390" s="74" customFormat="1" ht="36.6" customHeight="1" x14ac:dyDescent="0.25">
      <c r="A9" s="147">
        <v>5</v>
      </c>
      <c r="B9" s="87" t="s">
        <v>50</v>
      </c>
      <c r="C9" s="87" t="s">
        <v>54</v>
      </c>
      <c r="D9" s="87">
        <v>75000831</v>
      </c>
      <c r="E9" s="87">
        <v>107722241</v>
      </c>
      <c r="F9" s="87">
        <v>600063763</v>
      </c>
      <c r="G9" s="103" t="s">
        <v>709</v>
      </c>
      <c r="H9" s="93" t="s">
        <v>49</v>
      </c>
      <c r="I9" s="93" t="s">
        <v>55</v>
      </c>
      <c r="J9" s="93" t="s">
        <v>56</v>
      </c>
      <c r="K9" s="99" t="s">
        <v>62</v>
      </c>
      <c r="L9" s="73">
        <v>150000</v>
      </c>
      <c r="M9" s="148">
        <f t="shared" si="0"/>
        <v>105000</v>
      </c>
      <c r="N9" s="93">
        <v>2025</v>
      </c>
      <c r="O9" s="93">
        <v>2025</v>
      </c>
      <c r="P9" s="94"/>
      <c r="Q9" s="94"/>
      <c r="R9" s="94" t="s">
        <v>57</v>
      </c>
      <c r="S9" s="94"/>
      <c r="T9" s="94"/>
      <c r="U9" s="94"/>
      <c r="V9" s="94"/>
      <c r="W9" s="94"/>
      <c r="X9" s="94"/>
      <c r="Y9" s="94" t="s">
        <v>409</v>
      </c>
      <c r="Z9" s="94" t="s">
        <v>409</v>
      </c>
    </row>
    <row r="10" spans="1:390" s="74" customFormat="1" ht="40.200000000000003" customHeight="1" x14ac:dyDescent="0.25">
      <c r="A10" s="75">
        <v>6</v>
      </c>
      <c r="B10" s="87" t="s">
        <v>50</v>
      </c>
      <c r="C10" s="87" t="s">
        <v>54</v>
      </c>
      <c r="D10" s="87">
        <v>75000831</v>
      </c>
      <c r="E10" s="87">
        <v>107722241</v>
      </c>
      <c r="F10" s="87">
        <v>600063763</v>
      </c>
      <c r="G10" s="98" t="s">
        <v>63</v>
      </c>
      <c r="H10" s="93" t="s">
        <v>49</v>
      </c>
      <c r="I10" s="93" t="s">
        <v>55</v>
      </c>
      <c r="J10" s="93" t="s">
        <v>56</v>
      </c>
      <c r="K10" s="97" t="s">
        <v>63</v>
      </c>
      <c r="L10" s="73">
        <v>500000</v>
      </c>
      <c r="M10" s="148">
        <f t="shared" si="0"/>
        <v>350000</v>
      </c>
      <c r="N10" s="93">
        <v>2023</v>
      </c>
      <c r="O10" s="93">
        <v>2023</v>
      </c>
      <c r="P10" s="94"/>
      <c r="Q10" s="94"/>
      <c r="R10" s="94" t="s">
        <v>57</v>
      </c>
      <c r="S10" s="94"/>
      <c r="T10" s="94"/>
      <c r="U10" s="94"/>
      <c r="V10" s="94" t="s">
        <v>57</v>
      </c>
      <c r="W10" s="94" t="s">
        <v>57</v>
      </c>
      <c r="X10" s="94"/>
      <c r="Y10" s="94" t="s">
        <v>409</v>
      </c>
      <c r="Z10" s="94" t="s">
        <v>409</v>
      </c>
    </row>
    <row r="11" spans="1:390" s="74" customFormat="1" ht="51.6" customHeight="1" x14ac:dyDescent="0.25">
      <c r="A11" s="147">
        <v>7</v>
      </c>
      <c r="B11" s="87" t="s">
        <v>50</v>
      </c>
      <c r="C11" s="87" t="s">
        <v>54</v>
      </c>
      <c r="D11" s="87">
        <v>75000831</v>
      </c>
      <c r="E11" s="87">
        <v>107722241</v>
      </c>
      <c r="F11" s="87">
        <v>600063763</v>
      </c>
      <c r="G11" s="99" t="s">
        <v>64</v>
      </c>
      <c r="H11" s="93" t="s">
        <v>49</v>
      </c>
      <c r="I11" s="93" t="s">
        <v>55</v>
      </c>
      <c r="J11" s="93" t="s">
        <v>56</v>
      </c>
      <c r="K11" s="99" t="s">
        <v>64</v>
      </c>
      <c r="L11" s="73">
        <v>4000000</v>
      </c>
      <c r="M11" s="148">
        <f t="shared" si="0"/>
        <v>2800000</v>
      </c>
      <c r="N11" s="93">
        <v>2023</v>
      </c>
      <c r="O11" s="93">
        <v>2024</v>
      </c>
      <c r="P11" s="94"/>
      <c r="Q11" s="94"/>
      <c r="R11" s="94"/>
      <c r="S11" s="94"/>
      <c r="T11" s="94"/>
      <c r="U11" s="94"/>
      <c r="V11" s="94"/>
      <c r="W11" s="94"/>
      <c r="X11" s="94"/>
      <c r="Y11" s="94" t="s">
        <v>409</v>
      </c>
      <c r="Z11" s="94" t="s">
        <v>409</v>
      </c>
    </row>
    <row r="12" spans="1:390" s="74" customFormat="1" ht="34.200000000000003" customHeight="1" x14ac:dyDescent="0.25">
      <c r="A12" s="147">
        <v>8</v>
      </c>
      <c r="B12" s="87" t="s">
        <v>50</v>
      </c>
      <c r="C12" s="87" t="s">
        <v>54</v>
      </c>
      <c r="D12" s="87">
        <v>75000831</v>
      </c>
      <c r="E12" s="87">
        <v>107722241</v>
      </c>
      <c r="F12" s="87">
        <v>600063763</v>
      </c>
      <c r="G12" s="99" t="s">
        <v>710</v>
      </c>
      <c r="H12" s="93" t="s">
        <v>49</v>
      </c>
      <c r="I12" s="93" t="s">
        <v>55</v>
      </c>
      <c r="J12" s="93" t="s">
        <v>56</v>
      </c>
      <c r="K12" s="99" t="s">
        <v>65</v>
      </c>
      <c r="L12" s="73">
        <v>250000</v>
      </c>
      <c r="M12" s="148">
        <f t="shared" si="0"/>
        <v>175000</v>
      </c>
      <c r="N12" s="93">
        <v>2024</v>
      </c>
      <c r="O12" s="93">
        <v>2024</v>
      </c>
      <c r="P12" s="94"/>
      <c r="Q12" s="94"/>
      <c r="R12" s="94" t="s">
        <v>57</v>
      </c>
      <c r="S12" s="94"/>
      <c r="T12" s="94"/>
      <c r="U12" s="94"/>
      <c r="V12" s="94"/>
      <c r="W12" s="94"/>
      <c r="X12" s="94"/>
      <c r="Y12" s="94" t="s">
        <v>409</v>
      </c>
      <c r="Z12" s="94" t="s">
        <v>409</v>
      </c>
    </row>
    <row r="13" spans="1:390" s="74" customFormat="1" ht="34.200000000000003" customHeight="1" x14ac:dyDescent="0.25">
      <c r="A13" s="147">
        <v>9</v>
      </c>
      <c r="B13" s="305" t="s">
        <v>66</v>
      </c>
      <c r="C13" s="305" t="s">
        <v>67</v>
      </c>
      <c r="D13" s="305">
        <v>70932549</v>
      </c>
      <c r="E13" s="305">
        <v>107722429</v>
      </c>
      <c r="F13" s="305">
        <v>600063887</v>
      </c>
      <c r="G13" s="306" t="s">
        <v>762</v>
      </c>
      <c r="H13" s="307" t="s">
        <v>49</v>
      </c>
      <c r="I13" s="307" t="s">
        <v>55</v>
      </c>
      <c r="J13" s="307" t="s">
        <v>67</v>
      </c>
      <c r="K13" s="306" t="s">
        <v>68</v>
      </c>
      <c r="L13" s="308">
        <v>3000000</v>
      </c>
      <c r="M13" s="309">
        <f t="shared" si="0"/>
        <v>2100000</v>
      </c>
      <c r="N13" s="307">
        <v>2023</v>
      </c>
      <c r="O13" s="307">
        <v>2027</v>
      </c>
      <c r="P13" s="310"/>
      <c r="Q13" s="310" t="s">
        <v>57</v>
      </c>
      <c r="R13" s="310"/>
      <c r="S13" s="310" t="s">
        <v>57</v>
      </c>
      <c r="T13" s="310"/>
      <c r="U13" s="310"/>
      <c r="V13" s="310"/>
      <c r="W13" s="310"/>
      <c r="X13" s="310"/>
      <c r="Y13" s="310" t="s">
        <v>409</v>
      </c>
      <c r="Z13" s="310" t="s">
        <v>409</v>
      </c>
    </row>
    <row r="14" spans="1:390" s="74" customFormat="1" ht="24" x14ac:dyDescent="0.25">
      <c r="A14" s="75">
        <v>10</v>
      </c>
      <c r="B14" s="311" t="s">
        <v>66</v>
      </c>
      <c r="C14" s="311" t="s">
        <v>67</v>
      </c>
      <c r="D14" s="311">
        <v>70932549</v>
      </c>
      <c r="E14" s="311">
        <v>107722429</v>
      </c>
      <c r="F14" s="311">
        <v>600063887</v>
      </c>
      <c r="G14" s="312" t="s">
        <v>763</v>
      </c>
      <c r="H14" s="313" t="s">
        <v>49</v>
      </c>
      <c r="I14" s="313" t="s">
        <v>55</v>
      </c>
      <c r="J14" s="313" t="s">
        <v>67</v>
      </c>
      <c r="K14" s="312" t="s">
        <v>68</v>
      </c>
      <c r="L14" s="314">
        <v>3000000</v>
      </c>
      <c r="M14" s="315">
        <f t="shared" si="0"/>
        <v>2100000</v>
      </c>
      <c r="N14" s="313">
        <v>2023</v>
      </c>
      <c r="O14" s="313">
        <v>2027</v>
      </c>
      <c r="P14" s="316"/>
      <c r="Q14" s="316" t="s">
        <v>57</v>
      </c>
      <c r="R14" s="316"/>
      <c r="S14" s="316" t="s">
        <v>57</v>
      </c>
      <c r="T14" s="316"/>
      <c r="U14" s="316"/>
      <c r="V14" s="316"/>
      <c r="W14" s="316"/>
      <c r="X14" s="316"/>
      <c r="Y14" s="316" t="s">
        <v>409</v>
      </c>
      <c r="Z14" s="316" t="s">
        <v>409</v>
      </c>
    </row>
    <row r="15" spans="1:390" s="74" customFormat="1" ht="30" customHeight="1" x14ac:dyDescent="0.25">
      <c r="A15" s="147">
        <v>11</v>
      </c>
      <c r="B15" s="305" t="s">
        <v>66</v>
      </c>
      <c r="C15" s="305" t="s">
        <v>67</v>
      </c>
      <c r="D15" s="305">
        <v>70932549</v>
      </c>
      <c r="E15" s="305">
        <v>107722429</v>
      </c>
      <c r="F15" s="305">
        <v>600063887</v>
      </c>
      <c r="G15" s="306" t="s">
        <v>69</v>
      </c>
      <c r="H15" s="307" t="s">
        <v>49</v>
      </c>
      <c r="I15" s="307" t="s">
        <v>55</v>
      </c>
      <c r="J15" s="307" t="s">
        <v>67</v>
      </c>
      <c r="K15" s="306" t="s">
        <v>69</v>
      </c>
      <c r="L15" s="308">
        <v>3000000</v>
      </c>
      <c r="M15" s="309">
        <f t="shared" si="0"/>
        <v>2100000</v>
      </c>
      <c r="N15" s="307">
        <v>2023</v>
      </c>
      <c r="O15" s="307">
        <v>2027</v>
      </c>
      <c r="P15" s="316" t="s">
        <v>57</v>
      </c>
      <c r="Q15" s="310"/>
      <c r="R15" s="310"/>
      <c r="S15" s="310" t="s">
        <v>57</v>
      </c>
      <c r="T15" s="310"/>
      <c r="U15" s="310"/>
      <c r="V15" s="310"/>
      <c r="W15" s="310"/>
      <c r="X15" s="310"/>
      <c r="Y15" s="310" t="s">
        <v>409</v>
      </c>
      <c r="Z15" s="310" t="s">
        <v>409</v>
      </c>
    </row>
    <row r="16" spans="1:390" s="74" customFormat="1" ht="33.6" customHeight="1" x14ac:dyDescent="0.25">
      <c r="A16" s="147">
        <v>12</v>
      </c>
      <c r="B16" s="305" t="s">
        <v>66</v>
      </c>
      <c r="C16" s="305" t="s">
        <v>67</v>
      </c>
      <c r="D16" s="305">
        <v>70932549</v>
      </c>
      <c r="E16" s="305">
        <v>107722429</v>
      </c>
      <c r="F16" s="305">
        <v>600063887</v>
      </c>
      <c r="G16" s="306" t="s">
        <v>764</v>
      </c>
      <c r="H16" s="307" t="s">
        <v>49</v>
      </c>
      <c r="I16" s="307" t="s">
        <v>55</v>
      </c>
      <c r="J16" s="307" t="s">
        <v>67</v>
      </c>
      <c r="K16" s="306" t="s">
        <v>70</v>
      </c>
      <c r="L16" s="308">
        <v>4000000</v>
      </c>
      <c r="M16" s="309">
        <f t="shared" si="0"/>
        <v>2800000</v>
      </c>
      <c r="N16" s="307">
        <v>2023</v>
      </c>
      <c r="O16" s="307">
        <v>2027</v>
      </c>
      <c r="P16" s="310" t="s">
        <v>57</v>
      </c>
      <c r="Q16" s="310" t="s">
        <v>57</v>
      </c>
      <c r="R16" s="310" t="s">
        <v>57</v>
      </c>
      <c r="S16" s="310" t="s">
        <v>57</v>
      </c>
      <c r="T16" s="310"/>
      <c r="U16" s="310"/>
      <c r="V16" s="310"/>
      <c r="W16" s="310"/>
      <c r="X16" s="310"/>
      <c r="Y16" s="310" t="s">
        <v>409</v>
      </c>
      <c r="Z16" s="310" t="s">
        <v>409</v>
      </c>
    </row>
    <row r="17" spans="1:26" s="74" customFormat="1" ht="64.2" customHeight="1" x14ac:dyDescent="0.25">
      <c r="A17" s="147">
        <v>13</v>
      </c>
      <c r="B17" s="305" t="s">
        <v>66</v>
      </c>
      <c r="C17" s="305" t="s">
        <v>67</v>
      </c>
      <c r="D17" s="305">
        <v>70932549</v>
      </c>
      <c r="E17" s="305">
        <v>107722429</v>
      </c>
      <c r="F17" s="305">
        <v>600063887</v>
      </c>
      <c r="G17" s="306" t="s">
        <v>71</v>
      </c>
      <c r="H17" s="307" t="s">
        <v>49</v>
      </c>
      <c r="I17" s="307" t="s">
        <v>55</v>
      </c>
      <c r="J17" s="307" t="s">
        <v>67</v>
      </c>
      <c r="K17" s="306" t="s">
        <v>71</v>
      </c>
      <c r="L17" s="308">
        <v>100000000</v>
      </c>
      <c r="M17" s="309">
        <f t="shared" si="0"/>
        <v>70000000</v>
      </c>
      <c r="N17" s="307">
        <v>2023</v>
      </c>
      <c r="O17" s="307">
        <v>2027</v>
      </c>
      <c r="P17" s="310"/>
      <c r="Q17" s="310"/>
      <c r="R17" s="310"/>
      <c r="S17" s="310"/>
      <c r="T17" s="310"/>
      <c r="U17" s="310"/>
      <c r="V17" s="310"/>
      <c r="W17" s="310"/>
      <c r="X17" s="310"/>
      <c r="Y17" s="310" t="s">
        <v>409</v>
      </c>
      <c r="Z17" s="310" t="s">
        <v>409</v>
      </c>
    </row>
    <row r="18" spans="1:26" s="74" customFormat="1" ht="57.6" customHeight="1" x14ac:dyDescent="0.25">
      <c r="A18" s="75">
        <v>14</v>
      </c>
      <c r="B18" s="305" t="s">
        <v>66</v>
      </c>
      <c r="C18" s="305" t="s">
        <v>67</v>
      </c>
      <c r="D18" s="305">
        <v>70932549</v>
      </c>
      <c r="E18" s="305">
        <v>107722429</v>
      </c>
      <c r="F18" s="305">
        <v>600063887</v>
      </c>
      <c r="G18" s="306" t="s">
        <v>72</v>
      </c>
      <c r="H18" s="307" t="s">
        <v>49</v>
      </c>
      <c r="I18" s="307" t="s">
        <v>55</v>
      </c>
      <c r="J18" s="307" t="s">
        <v>67</v>
      </c>
      <c r="K18" s="306" t="s">
        <v>72</v>
      </c>
      <c r="L18" s="308">
        <v>100000000</v>
      </c>
      <c r="M18" s="309">
        <f t="shared" si="0"/>
        <v>70000000</v>
      </c>
      <c r="N18" s="307">
        <v>2023</v>
      </c>
      <c r="O18" s="307">
        <v>2027</v>
      </c>
      <c r="P18" s="310"/>
      <c r="Q18" s="310"/>
      <c r="R18" s="310"/>
      <c r="S18" s="310"/>
      <c r="T18" s="310"/>
      <c r="U18" s="310"/>
      <c r="V18" s="310"/>
      <c r="W18" s="310"/>
      <c r="X18" s="310"/>
      <c r="Y18" s="310" t="s">
        <v>409</v>
      </c>
      <c r="Z18" s="310" t="s">
        <v>409</v>
      </c>
    </row>
    <row r="19" spans="1:26" s="74" customFormat="1" ht="106.8" customHeight="1" x14ac:dyDescent="0.25">
      <c r="A19" s="147">
        <v>15</v>
      </c>
      <c r="B19" s="305" t="s">
        <v>66</v>
      </c>
      <c r="C19" s="305" t="s">
        <v>67</v>
      </c>
      <c r="D19" s="305">
        <v>70932549</v>
      </c>
      <c r="E19" s="305">
        <v>107722429</v>
      </c>
      <c r="F19" s="305">
        <v>600063887</v>
      </c>
      <c r="G19" s="306" t="s">
        <v>765</v>
      </c>
      <c r="H19" s="307" t="s">
        <v>49</v>
      </c>
      <c r="I19" s="307" t="s">
        <v>55</v>
      </c>
      <c r="J19" s="307" t="s">
        <v>67</v>
      </c>
      <c r="K19" s="306" t="s">
        <v>765</v>
      </c>
      <c r="L19" s="308">
        <v>7000000</v>
      </c>
      <c r="M19" s="309">
        <f t="shared" si="0"/>
        <v>4900000</v>
      </c>
      <c r="N19" s="307">
        <v>2023</v>
      </c>
      <c r="O19" s="307">
        <v>2027</v>
      </c>
      <c r="P19" s="310" t="s">
        <v>57</v>
      </c>
      <c r="Q19" s="310" t="s">
        <v>57</v>
      </c>
      <c r="R19" s="310" t="s">
        <v>57</v>
      </c>
      <c r="S19" s="310" t="s">
        <v>57</v>
      </c>
      <c r="T19" s="310"/>
      <c r="U19" s="310"/>
      <c r="V19" s="310"/>
      <c r="W19" s="310"/>
      <c r="X19" s="310"/>
      <c r="Y19" s="310" t="s">
        <v>409</v>
      </c>
      <c r="Z19" s="310" t="s">
        <v>409</v>
      </c>
    </row>
    <row r="20" spans="1:26" s="74" customFormat="1" ht="28.2" customHeight="1" x14ac:dyDescent="0.25">
      <c r="A20" s="147">
        <v>16</v>
      </c>
      <c r="B20" s="305" t="s">
        <v>66</v>
      </c>
      <c r="C20" s="305" t="s">
        <v>67</v>
      </c>
      <c r="D20" s="305">
        <v>70932549</v>
      </c>
      <c r="E20" s="305">
        <v>107722429</v>
      </c>
      <c r="F20" s="305">
        <v>600063887</v>
      </c>
      <c r="G20" s="317" t="s">
        <v>73</v>
      </c>
      <c r="H20" s="307" t="s">
        <v>49</v>
      </c>
      <c r="I20" s="307" t="s">
        <v>55</v>
      </c>
      <c r="J20" s="307" t="s">
        <v>67</v>
      </c>
      <c r="K20" s="317" t="s">
        <v>73</v>
      </c>
      <c r="L20" s="308">
        <v>5000000</v>
      </c>
      <c r="M20" s="309">
        <f t="shared" si="0"/>
        <v>3500000</v>
      </c>
      <c r="N20" s="307">
        <v>2023</v>
      </c>
      <c r="O20" s="307">
        <v>2027</v>
      </c>
      <c r="P20" s="310"/>
      <c r="Q20" s="310"/>
      <c r="R20" s="310"/>
      <c r="S20" s="310"/>
      <c r="T20" s="310"/>
      <c r="U20" s="310"/>
      <c r="V20" s="310"/>
      <c r="W20" s="310"/>
      <c r="X20" s="310"/>
      <c r="Y20" s="310" t="s">
        <v>409</v>
      </c>
      <c r="Z20" s="310" t="s">
        <v>409</v>
      </c>
    </row>
    <row r="21" spans="1:26" s="74" customFormat="1" ht="25.2" customHeight="1" x14ac:dyDescent="0.25">
      <c r="A21" s="147">
        <v>17</v>
      </c>
      <c r="B21" s="305" t="s">
        <v>66</v>
      </c>
      <c r="C21" s="305" t="s">
        <v>67</v>
      </c>
      <c r="D21" s="305">
        <v>70932549</v>
      </c>
      <c r="E21" s="305">
        <v>107722429</v>
      </c>
      <c r="F21" s="305">
        <v>600063887</v>
      </c>
      <c r="G21" s="317" t="s">
        <v>74</v>
      </c>
      <c r="H21" s="307" t="s">
        <v>49</v>
      </c>
      <c r="I21" s="307" t="s">
        <v>55</v>
      </c>
      <c r="J21" s="307" t="s">
        <v>67</v>
      </c>
      <c r="K21" s="317" t="s">
        <v>74</v>
      </c>
      <c r="L21" s="308">
        <v>50000000</v>
      </c>
      <c r="M21" s="309">
        <f t="shared" si="0"/>
        <v>35000000</v>
      </c>
      <c r="N21" s="307">
        <v>2023</v>
      </c>
      <c r="O21" s="307">
        <v>2027</v>
      </c>
      <c r="P21" s="310"/>
      <c r="Q21" s="310"/>
      <c r="R21" s="310"/>
      <c r="S21" s="310"/>
      <c r="T21" s="310"/>
      <c r="U21" s="310"/>
      <c r="V21" s="310"/>
      <c r="W21" s="310"/>
      <c r="X21" s="310"/>
      <c r="Y21" s="310" t="s">
        <v>409</v>
      </c>
      <c r="Z21" s="310" t="s">
        <v>409</v>
      </c>
    </row>
    <row r="22" spans="1:26" s="74" customFormat="1" ht="30.6" customHeight="1" x14ac:dyDescent="0.25">
      <c r="A22" s="75">
        <v>18</v>
      </c>
      <c r="B22" s="305" t="s">
        <v>66</v>
      </c>
      <c r="C22" s="305" t="s">
        <v>67</v>
      </c>
      <c r="D22" s="305">
        <v>70932549</v>
      </c>
      <c r="E22" s="305">
        <v>107722429</v>
      </c>
      <c r="F22" s="305">
        <v>600063887</v>
      </c>
      <c r="G22" s="317" t="s">
        <v>75</v>
      </c>
      <c r="H22" s="307" t="s">
        <v>49</v>
      </c>
      <c r="I22" s="307" t="s">
        <v>55</v>
      </c>
      <c r="J22" s="307" t="s">
        <v>67</v>
      </c>
      <c r="K22" s="317" t="s">
        <v>75</v>
      </c>
      <c r="L22" s="308">
        <v>1000000</v>
      </c>
      <c r="M22" s="309">
        <f t="shared" si="0"/>
        <v>700000</v>
      </c>
      <c r="N22" s="307">
        <v>2023</v>
      </c>
      <c r="O22" s="307">
        <v>2027</v>
      </c>
      <c r="P22" s="310"/>
      <c r="Q22" s="310"/>
      <c r="R22" s="310"/>
      <c r="S22" s="310"/>
      <c r="T22" s="310"/>
      <c r="U22" s="310"/>
      <c r="V22" s="310"/>
      <c r="W22" s="310"/>
      <c r="X22" s="310"/>
      <c r="Y22" s="310" t="s">
        <v>409</v>
      </c>
      <c r="Z22" s="310" t="s">
        <v>409</v>
      </c>
    </row>
    <row r="23" spans="1:26" s="74" customFormat="1" ht="27" customHeight="1" x14ac:dyDescent="0.25">
      <c r="A23" s="147">
        <v>19</v>
      </c>
      <c r="B23" s="305" t="s">
        <v>66</v>
      </c>
      <c r="C23" s="305" t="s">
        <v>67</v>
      </c>
      <c r="D23" s="305">
        <v>70932549</v>
      </c>
      <c r="E23" s="305">
        <v>107722429</v>
      </c>
      <c r="F23" s="305">
        <v>600063887</v>
      </c>
      <c r="G23" s="317" t="s">
        <v>76</v>
      </c>
      <c r="H23" s="307" t="s">
        <v>49</v>
      </c>
      <c r="I23" s="307" t="s">
        <v>55</v>
      </c>
      <c r="J23" s="307" t="s">
        <v>67</v>
      </c>
      <c r="K23" s="317" t="s">
        <v>76</v>
      </c>
      <c r="L23" s="308">
        <v>12000000</v>
      </c>
      <c r="M23" s="309">
        <f t="shared" si="0"/>
        <v>8400000</v>
      </c>
      <c r="N23" s="307">
        <v>2023</v>
      </c>
      <c r="O23" s="307">
        <v>2027</v>
      </c>
      <c r="P23" s="310"/>
      <c r="Q23" s="310"/>
      <c r="R23" s="310"/>
      <c r="S23" s="310" t="s">
        <v>57</v>
      </c>
      <c r="T23" s="310"/>
      <c r="U23" s="310"/>
      <c r="V23" s="310"/>
      <c r="W23" s="310"/>
      <c r="X23" s="310" t="s">
        <v>57</v>
      </c>
      <c r="Y23" s="310" t="s">
        <v>409</v>
      </c>
      <c r="Z23" s="310" t="s">
        <v>409</v>
      </c>
    </row>
    <row r="24" spans="1:26" s="74" customFormat="1" ht="22.2" customHeight="1" x14ac:dyDescent="0.25">
      <c r="A24" s="147">
        <v>20</v>
      </c>
      <c r="B24" s="311" t="s">
        <v>66</v>
      </c>
      <c r="C24" s="311" t="s">
        <v>67</v>
      </c>
      <c r="D24" s="311">
        <v>70932549</v>
      </c>
      <c r="E24" s="311">
        <v>107722429</v>
      </c>
      <c r="F24" s="311">
        <v>600063887</v>
      </c>
      <c r="G24" s="318" t="s">
        <v>753</v>
      </c>
      <c r="H24" s="313" t="s">
        <v>49</v>
      </c>
      <c r="I24" s="313" t="s">
        <v>55</v>
      </c>
      <c r="J24" s="313" t="s">
        <v>67</v>
      </c>
      <c r="K24" s="318" t="s">
        <v>76</v>
      </c>
      <c r="L24" s="314">
        <v>12000000</v>
      </c>
      <c r="M24" s="315">
        <f t="shared" si="0"/>
        <v>8400000</v>
      </c>
      <c r="N24" s="313">
        <v>2023</v>
      </c>
      <c r="O24" s="313">
        <v>2027</v>
      </c>
      <c r="P24" s="316"/>
      <c r="Q24" s="316"/>
      <c r="R24" s="316"/>
      <c r="S24" s="316" t="s">
        <v>57</v>
      </c>
      <c r="T24" s="316"/>
      <c r="U24" s="316"/>
      <c r="V24" s="316"/>
      <c r="W24" s="316"/>
      <c r="X24" s="316" t="s">
        <v>57</v>
      </c>
      <c r="Y24" s="316" t="s">
        <v>409</v>
      </c>
      <c r="Z24" s="316" t="s">
        <v>409</v>
      </c>
    </row>
    <row r="25" spans="1:26" s="74" customFormat="1" ht="19.8" customHeight="1" x14ac:dyDescent="0.25">
      <c r="A25" s="147">
        <v>21</v>
      </c>
      <c r="B25" s="305" t="s">
        <v>66</v>
      </c>
      <c r="C25" s="305" t="s">
        <v>67</v>
      </c>
      <c r="D25" s="305">
        <v>70932549</v>
      </c>
      <c r="E25" s="305">
        <v>107722429</v>
      </c>
      <c r="F25" s="305">
        <v>600063887</v>
      </c>
      <c r="G25" s="317" t="s">
        <v>77</v>
      </c>
      <c r="H25" s="307" t="s">
        <v>49</v>
      </c>
      <c r="I25" s="307" t="s">
        <v>55</v>
      </c>
      <c r="J25" s="307" t="s">
        <v>67</v>
      </c>
      <c r="K25" s="317" t="s">
        <v>77</v>
      </c>
      <c r="L25" s="308">
        <v>7000000</v>
      </c>
      <c r="M25" s="309">
        <f t="shared" si="0"/>
        <v>4900000</v>
      </c>
      <c r="N25" s="307">
        <v>2023</v>
      </c>
      <c r="O25" s="307">
        <v>2027</v>
      </c>
      <c r="P25" s="310"/>
      <c r="Q25" s="310"/>
      <c r="R25" s="310"/>
      <c r="S25" s="310"/>
      <c r="T25" s="310"/>
      <c r="U25" s="310"/>
      <c r="V25" s="310"/>
      <c r="W25" s="310"/>
      <c r="X25" s="310"/>
      <c r="Y25" s="310" t="s">
        <v>409</v>
      </c>
      <c r="Z25" s="310" t="s">
        <v>409</v>
      </c>
    </row>
    <row r="26" spans="1:26" s="74" customFormat="1" ht="31.2" customHeight="1" x14ac:dyDescent="0.25">
      <c r="A26" s="75">
        <v>22</v>
      </c>
      <c r="B26" s="305" t="s">
        <v>66</v>
      </c>
      <c r="C26" s="305" t="s">
        <v>67</v>
      </c>
      <c r="D26" s="305">
        <v>70932549</v>
      </c>
      <c r="E26" s="305">
        <v>107722429</v>
      </c>
      <c r="F26" s="305">
        <v>600063887</v>
      </c>
      <c r="G26" s="317" t="s">
        <v>766</v>
      </c>
      <c r="H26" s="307" t="s">
        <v>49</v>
      </c>
      <c r="I26" s="307" t="s">
        <v>55</v>
      </c>
      <c r="J26" s="307" t="s">
        <v>67</v>
      </c>
      <c r="K26" s="317" t="s">
        <v>766</v>
      </c>
      <c r="L26" s="308">
        <v>5000000</v>
      </c>
      <c r="M26" s="309">
        <f t="shared" si="0"/>
        <v>3500000</v>
      </c>
      <c r="N26" s="307">
        <v>2023</v>
      </c>
      <c r="O26" s="307">
        <v>2027</v>
      </c>
      <c r="P26" s="310"/>
      <c r="Q26" s="310"/>
      <c r="R26" s="310"/>
      <c r="S26" s="310"/>
      <c r="T26" s="310"/>
      <c r="U26" s="310"/>
      <c r="V26" s="310"/>
      <c r="W26" s="310"/>
      <c r="X26" s="310"/>
      <c r="Y26" s="310" t="s">
        <v>409</v>
      </c>
      <c r="Z26" s="310" t="s">
        <v>409</v>
      </c>
    </row>
    <row r="27" spans="1:26" s="74" customFormat="1" ht="34.200000000000003" customHeight="1" x14ac:dyDescent="0.25">
      <c r="A27" s="147">
        <v>23</v>
      </c>
      <c r="B27" s="311" t="s">
        <v>66</v>
      </c>
      <c r="C27" s="311" t="s">
        <v>67</v>
      </c>
      <c r="D27" s="311">
        <v>70932549</v>
      </c>
      <c r="E27" s="311">
        <v>107722429</v>
      </c>
      <c r="F27" s="311">
        <v>600063887</v>
      </c>
      <c r="G27" s="318" t="s">
        <v>767</v>
      </c>
      <c r="H27" s="313" t="s">
        <v>49</v>
      </c>
      <c r="I27" s="313" t="s">
        <v>55</v>
      </c>
      <c r="J27" s="313" t="s">
        <v>67</v>
      </c>
      <c r="K27" s="318" t="s">
        <v>766</v>
      </c>
      <c r="L27" s="314">
        <v>5000000</v>
      </c>
      <c r="M27" s="315">
        <f t="shared" si="0"/>
        <v>3500000</v>
      </c>
      <c r="N27" s="313">
        <v>2023</v>
      </c>
      <c r="O27" s="313">
        <v>2027</v>
      </c>
      <c r="P27" s="316"/>
      <c r="Q27" s="316"/>
      <c r="R27" s="316"/>
      <c r="S27" s="316"/>
      <c r="T27" s="316"/>
      <c r="U27" s="316"/>
      <c r="V27" s="316"/>
      <c r="W27" s="316"/>
      <c r="X27" s="316"/>
      <c r="Y27" s="316" t="s">
        <v>409</v>
      </c>
      <c r="Z27" s="316" t="s">
        <v>409</v>
      </c>
    </row>
    <row r="28" spans="1:26" s="74" customFormat="1" ht="21" customHeight="1" x14ac:dyDescent="0.25">
      <c r="A28" s="147">
        <v>24</v>
      </c>
      <c r="B28" s="305" t="s">
        <v>66</v>
      </c>
      <c r="C28" s="305" t="s">
        <v>67</v>
      </c>
      <c r="D28" s="305">
        <v>70932549</v>
      </c>
      <c r="E28" s="305">
        <v>107722429</v>
      </c>
      <c r="F28" s="305">
        <v>600063887</v>
      </c>
      <c r="G28" s="317" t="s">
        <v>78</v>
      </c>
      <c r="H28" s="307" t="s">
        <v>49</v>
      </c>
      <c r="I28" s="307" t="s">
        <v>55</v>
      </c>
      <c r="J28" s="307" t="s">
        <v>67</v>
      </c>
      <c r="K28" s="317" t="s">
        <v>78</v>
      </c>
      <c r="L28" s="308">
        <v>30000000</v>
      </c>
      <c r="M28" s="309">
        <f t="shared" si="0"/>
        <v>21000000</v>
      </c>
      <c r="N28" s="307">
        <v>2023</v>
      </c>
      <c r="O28" s="307">
        <v>2027</v>
      </c>
      <c r="P28" s="310"/>
      <c r="Q28" s="310"/>
      <c r="R28" s="310"/>
      <c r="S28" s="310"/>
      <c r="T28" s="310"/>
      <c r="U28" s="310"/>
      <c r="V28" s="310"/>
      <c r="W28" s="310"/>
      <c r="X28" s="310"/>
      <c r="Y28" s="310" t="s">
        <v>409</v>
      </c>
      <c r="Z28" s="310" t="s">
        <v>409</v>
      </c>
    </row>
    <row r="29" spans="1:26" s="74" customFormat="1" ht="24" customHeight="1" x14ac:dyDescent="0.25">
      <c r="A29" s="147">
        <v>25</v>
      </c>
      <c r="B29" s="305" t="s">
        <v>66</v>
      </c>
      <c r="C29" s="305" t="s">
        <v>67</v>
      </c>
      <c r="D29" s="305">
        <v>70932549</v>
      </c>
      <c r="E29" s="305">
        <v>107722429</v>
      </c>
      <c r="F29" s="305">
        <v>600063887</v>
      </c>
      <c r="G29" s="317" t="s">
        <v>79</v>
      </c>
      <c r="H29" s="307" t="s">
        <v>49</v>
      </c>
      <c r="I29" s="307" t="s">
        <v>55</v>
      </c>
      <c r="J29" s="307" t="s">
        <v>67</v>
      </c>
      <c r="K29" s="317" t="s">
        <v>79</v>
      </c>
      <c r="L29" s="308">
        <v>14000000</v>
      </c>
      <c r="M29" s="309">
        <f t="shared" si="0"/>
        <v>9800000</v>
      </c>
      <c r="N29" s="307">
        <v>2023</v>
      </c>
      <c r="O29" s="307">
        <v>2027</v>
      </c>
      <c r="P29" s="310"/>
      <c r="Q29" s="310"/>
      <c r="R29" s="310"/>
      <c r="S29" s="310"/>
      <c r="T29" s="310"/>
      <c r="U29" s="310"/>
      <c r="V29" s="310"/>
      <c r="W29" s="310"/>
      <c r="X29" s="310"/>
      <c r="Y29" s="310" t="s">
        <v>409</v>
      </c>
      <c r="Z29" s="310" t="s">
        <v>409</v>
      </c>
    </row>
    <row r="30" spans="1:26" s="74" customFormat="1" ht="27" customHeight="1" x14ac:dyDescent="0.25">
      <c r="A30" s="75">
        <v>26</v>
      </c>
      <c r="B30" s="274" t="s">
        <v>66</v>
      </c>
      <c r="C30" s="274" t="s">
        <v>67</v>
      </c>
      <c r="D30" s="274">
        <v>70932549</v>
      </c>
      <c r="E30" s="274">
        <v>107722429</v>
      </c>
      <c r="F30" s="274">
        <v>600063887</v>
      </c>
      <c r="G30" s="280" t="s">
        <v>80</v>
      </c>
      <c r="H30" s="275" t="s">
        <v>49</v>
      </c>
      <c r="I30" s="275" t="s">
        <v>55</v>
      </c>
      <c r="J30" s="275" t="s">
        <v>67</v>
      </c>
      <c r="K30" s="280" t="s">
        <v>610</v>
      </c>
      <c r="L30" s="276">
        <v>70000000</v>
      </c>
      <c r="M30" s="277">
        <f t="shared" si="0"/>
        <v>49000000</v>
      </c>
      <c r="N30" s="275">
        <v>2023</v>
      </c>
      <c r="O30" s="275">
        <v>2027</v>
      </c>
      <c r="P30" s="278"/>
      <c r="Q30" s="278"/>
      <c r="R30" s="278"/>
      <c r="S30" s="278"/>
      <c r="T30" s="278"/>
      <c r="U30" s="278"/>
      <c r="V30" s="278"/>
      <c r="W30" s="278"/>
      <c r="X30" s="278"/>
      <c r="Y30" s="278" t="s">
        <v>409</v>
      </c>
      <c r="Z30" s="278" t="s">
        <v>409</v>
      </c>
    </row>
    <row r="31" spans="1:26" s="74" customFormat="1" ht="28.2" customHeight="1" x14ac:dyDescent="0.25">
      <c r="A31" s="147">
        <v>27</v>
      </c>
      <c r="B31" s="274" t="s">
        <v>66</v>
      </c>
      <c r="C31" s="274" t="s">
        <v>67</v>
      </c>
      <c r="D31" s="274">
        <v>70932549</v>
      </c>
      <c r="E31" s="274">
        <v>107722429</v>
      </c>
      <c r="F31" s="274">
        <v>600063887</v>
      </c>
      <c r="G31" s="280" t="s">
        <v>81</v>
      </c>
      <c r="H31" s="275" t="s">
        <v>49</v>
      </c>
      <c r="I31" s="275" t="s">
        <v>55</v>
      </c>
      <c r="J31" s="275" t="s">
        <v>67</v>
      </c>
      <c r="K31" s="280" t="s">
        <v>81</v>
      </c>
      <c r="L31" s="276">
        <v>10000000</v>
      </c>
      <c r="M31" s="277">
        <f t="shared" si="0"/>
        <v>7000000</v>
      </c>
      <c r="N31" s="275">
        <v>2023</v>
      </c>
      <c r="O31" s="275">
        <v>2027</v>
      </c>
      <c r="P31" s="278"/>
      <c r="Q31" s="278"/>
      <c r="R31" s="278"/>
      <c r="S31" s="278"/>
      <c r="T31" s="278"/>
      <c r="U31" s="278"/>
      <c r="V31" s="278"/>
      <c r="W31" s="278"/>
      <c r="X31" s="278"/>
      <c r="Y31" s="278" t="s">
        <v>409</v>
      </c>
      <c r="Z31" s="278" t="s">
        <v>409</v>
      </c>
    </row>
    <row r="32" spans="1:26" s="74" customFormat="1" ht="37.200000000000003" customHeight="1" x14ac:dyDescent="0.25">
      <c r="A32" s="147">
        <v>28</v>
      </c>
      <c r="B32" s="274" t="s">
        <v>66</v>
      </c>
      <c r="C32" s="274" t="s">
        <v>67</v>
      </c>
      <c r="D32" s="274">
        <v>70932549</v>
      </c>
      <c r="E32" s="274">
        <v>107722429</v>
      </c>
      <c r="F32" s="274">
        <v>600063887</v>
      </c>
      <c r="G32" s="280" t="s">
        <v>82</v>
      </c>
      <c r="H32" s="275" t="s">
        <v>49</v>
      </c>
      <c r="I32" s="275" t="s">
        <v>55</v>
      </c>
      <c r="J32" s="275" t="s">
        <v>67</v>
      </c>
      <c r="K32" s="280" t="s">
        <v>82</v>
      </c>
      <c r="L32" s="281">
        <v>1000000</v>
      </c>
      <c r="M32" s="277">
        <f t="shared" si="0"/>
        <v>700000</v>
      </c>
      <c r="N32" s="282">
        <v>2023</v>
      </c>
      <c r="O32" s="275">
        <v>2027</v>
      </c>
      <c r="P32" s="278"/>
      <c r="Q32" s="278"/>
      <c r="R32" s="278"/>
      <c r="S32" s="278"/>
      <c r="T32" s="278"/>
      <c r="U32" s="278"/>
      <c r="V32" s="278"/>
      <c r="W32" s="278"/>
      <c r="X32" s="278"/>
      <c r="Y32" s="278" t="s">
        <v>409</v>
      </c>
      <c r="Z32" s="278" t="s">
        <v>409</v>
      </c>
    </row>
    <row r="33" spans="1:26" s="74" customFormat="1" ht="28.2" customHeight="1" x14ac:dyDescent="0.25">
      <c r="A33" s="147">
        <v>29</v>
      </c>
      <c r="B33" s="274" t="s">
        <v>66</v>
      </c>
      <c r="C33" s="274" t="s">
        <v>67</v>
      </c>
      <c r="D33" s="274">
        <v>70932549</v>
      </c>
      <c r="E33" s="274">
        <v>107722429</v>
      </c>
      <c r="F33" s="274">
        <v>600063887</v>
      </c>
      <c r="G33" s="280" t="s">
        <v>83</v>
      </c>
      <c r="H33" s="275" t="s">
        <v>49</v>
      </c>
      <c r="I33" s="275" t="s">
        <v>55</v>
      </c>
      <c r="J33" s="275" t="s">
        <v>67</v>
      </c>
      <c r="K33" s="280" t="s">
        <v>83</v>
      </c>
      <c r="L33" s="281">
        <v>7000000</v>
      </c>
      <c r="M33" s="277">
        <f t="shared" si="0"/>
        <v>4900000</v>
      </c>
      <c r="N33" s="282">
        <v>2023</v>
      </c>
      <c r="O33" s="275">
        <v>2027</v>
      </c>
      <c r="P33" s="278"/>
      <c r="Q33" s="278"/>
      <c r="R33" s="278"/>
      <c r="S33" s="278"/>
      <c r="T33" s="278"/>
      <c r="U33" s="278"/>
      <c r="V33" s="278"/>
      <c r="W33" s="278"/>
      <c r="X33" s="278"/>
      <c r="Y33" s="278" t="s">
        <v>409</v>
      </c>
      <c r="Z33" s="278" t="s">
        <v>409</v>
      </c>
    </row>
    <row r="34" spans="1:26" s="74" customFormat="1" ht="22.8" customHeight="1" x14ac:dyDescent="0.25">
      <c r="A34" s="75">
        <v>30</v>
      </c>
      <c r="B34" s="274" t="s">
        <v>66</v>
      </c>
      <c r="C34" s="274" t="s">
        <v>67</v>
      </c>
      <c r="D34" s="274">
        <v>70932549</v>
      </c>
      <c r="E34" s="274">
        <v>107722429</v>
      </c>
      <c r="F34" s="274">
        <v>600063887</v>
      </c>
      <c r="G34" s="280" t="s">
        <v>84</v>
      </c>
      <c r="H34" s="275" t="s">
        <v>49</v>
      </c>
      <c r="I34" s="275" t="s">
        <v>55</v>
      </c>
      <c r="J34" s="275" t="s">
        <v>67</v>
      </c>
      <c r="K34" s="280" t="s">
        <v>84</v>
      </c>
      <c r="L34" s="281">
        <v>5000000</v>
      </c>
      <c r="M34" s="277">
        <f t="shared" si="0"/>
        <v>3500000</v>
      </c>
      <c r="N34" s="282">
        <v>2023</v>
      </c>
      <c r="O34" s="275">
        <v>2027</v>
      </c>
      <c r="P34" s="278"/>
      <c r="Q34" s="278"/>
      <c r="R34" s="278"/>
      <c r="S34" s="278"/>
      <c r="T34" s="278"/>
      <c r="U34" s="278"/>
      <c r="V34" s="278"/>
      <c r="W34" s="278"/>
      <c r="X34" s="278"/>
      <c r="Y34" s="278" t="s">
        <v>409</v>
      </c>
      <c r="Z34" s="278" t="s">
        <v>409</v>
      </c>
    </row>
    <row r="35" spans="1:26" s="74" customFormat="1" ht="27" customHeight="1" x14ac:dyDescent="0.25">
      <c r="A35" s="147">
        <v>31</v>
      </c>
      <c r="B35" s="274" t="s">
        <v>66</v>
      </c>
      <c r="C35" s="274" t="s">
        <v>67</v>
      </c>
      <c r="D35" s="274">
        <v>70932549</v>
      </c>
      <c r="E35" s="274">
        <v>107722429</v>
      </c>
      <c r="F35" s="274">
        <v>600063887</v>
      </c>
      <c r="G35" s="280" t="s">
        <v>711</v>
      </c>
      <c r="H35" s="275" t="s">
        <v>49</v>
      </c>
      <c r="I35" s="275" t="s">
        <v>55</v>
      </c>
      <c r="J35" s="275" t="s">
        <v>67</v>
      </c>
      <c r="K35" s="280" t="s">
        <v>85</v>
      </c>
      <c r="L35" s="276">
        <v>2000000</v>
      </c>
      <c r="M35" s="277">
        <f t="shared" si="0"/>
        <v>1400000</v>
      </c>
      <c r="N35" s="282">
        <v>2023</v>
      </c>
      <c r="O35" s="275">
        <v>2027</v>
      </c>
      <c r="P35" s="278"/>
      <c r="Q35" s="278"/>
      <c r="R35" s="278"/>
      <c r="S35" s="278" t="s">
        <v>57</v>
      </c>
      <c r="T35" s="278"/>
      <c r="U35" s="278"/>
      <c r="V35" s="278"/>
      <c r="W35" s="278"/>
      <c r="X35" s="278"/>
      <c r="Y35" s="278" t="s">
        <v>409</v>
      </c>
      <c r="Z35" s="278" t="s">
        <v>409</v>
      </c>
    </row>
    <row r="36" spans="1:26" s="74" customFormat="1" ht="25.2" customHeight="1" x14ac:dyDescent="0.25">
      <c r="A36" s="147">
        <v>32</v>
      </c>
      <c r="B36" s="274" t="s">
        <v>66</v>
      </c>
      <c r="C36" s="274" t="s">
        <v>67</v>
      </c>
      <c r="D36" s="274">
        <v>70932549</v>
      </c>
      <c r="E36" s="274">
        <v>107722429</v>
      </c>
      <c r="F36" s="274">
        <v>600063887</v>
      </c>
      <c r="G36" s="280" t="s">
        <v>754</v>
      </c>
      <c r="H36" s="275" t="s">
        <v>49</v>
      </c>
      <c r="I36" s="275" t="s">
        <v>55</v>
      </c>
      <c r="J36" s="275" t="s">
        <v>67</v>
      </c>
      <c r="K36" s="280" t="s">
        <v>86</v>
      </c>
      <c r="L36" s="276">
        <v>5000000</v>
      </c>
      <c r="M36" s="277">
        <f t="shared" si="0"/>
        <v>3500000</v>
      </c>
      <c r="N36" s="282">
        <v>2023</v>
      </c>
      <c r="O36" s="275">
        <v>2027</v>
      </c>
      <c r="P36" s="278"/>
      <c r="Q36" s="278"/>
      <c r="R36" s="278"/>
      <c r="S36" s="278" t="s">
        <v>57</v>
      </c>
      <c r="T36" s="278"/>
      <c r="U36" s="278"/>
      <c r="V36" s="278"/>
      <c r="W36" s="278"/>
      <c r="X36" s="278"/>
      <c r="Y36" s="278" t="s">
        <v>409</v>
      </c>
      <c r="Z36" s="278" t="s">
        <v>409</v>
      </c>
    </row>
    <row r="37" spans="1:26" s="74" customFormat="1" ht="27.6" customHeight="1" x14ac:dyDescent="0.25">
      <c r="A37" s="147">
        <v>33</v>
      </c>
      <c r="B37" s="274" t="s">
        <v>66</v>
      </c>
      <c r="C37" s="274" t="s">
        <v>67</v>
      </c>
      <c r="D37" s="274">
        <v>70932549</v>
      </c>
      <c r="E37" s="274">
        <v>107722429</v>
      </c>
      <c r="F37" s="274">
        <v>600063887</v>
      </c>
      <c r="G37" s="280" t="s">
        <v>87</v>
      </c>
      <c r="H37" s="275" t="s">
        <v>49</v>
      </c>
      <c r="I37" s="275" t="s">
        <v>55</v>
      </c>
      <c r="J37" s="275" t="s">
        <v>67</v>
      </c>
      <c r="K37" s="280" t="s">
        <v>87</v>
      </c>
      <c r="L37" s="276">
        <v>3000000</v>
      </c>
      <c r="M37" s="277">
        <f t="shared" si="0"/>
        <v>2100000</v>
      </c>
      <c r="N37" s="282">
        <v>2023</v>
      </c>
      <c r="O37" s="275">
        <v>2027</v>
      </c>
      <c r="P37" s="278"/>
      <c r="Q37" s="278"/>
      <c r="R37" s="278"/>
      <c r="S37" s="278"/>
      <c r="T37" s="278"/>
      <c r="U37" s="278"/>
      <c r="V37" s="278"/>
      <c r="W37" s="278"/>
      <c r="X37" s="278"/>
      <c r="Y37" s="278" t="s">
        <v>409</v>
      </c>
      <c r="Z37" s="278" t="s">
        <v>409</v>
      </c>
    </row>
    <row r="38" spans="1:26" s="74" customFormat="1" ht="12" x14ac:dyDescent="0.25">
      <c r="A38" s="75">
        <v>34</v>
      </c>
      <c r="B38" s="274" t="s">
        <v>66</v>
      </c>
      <c r="C38" s="274" t="s">
        <v>67</v>
      </c>
      <c r="D38" s="274">
        <v>70932549</v>
      </c>
      <c r="E38" s="274">
        <v>107722429</v>
      </c>
      <c r="F38" s="274">
        <v>600063887</v>
      </c>
      <c r="G38" s="280" t="s">
        <v>88</v>
      </c>
      <c r="H38" s="275" t="s">
        <v>49</v>
      </c>
      <c r="I38" s="275" t="s">
        <v>55</v>
      </c>
      <c r="J38" s="275" t="s">
        <v>67</v>
      </c>
      <c r="K38" s="280" t="s">
        <v>88</v>
      </c>
      <c r="L38" s="276">
        <v>1000000</v>
      </c>
      <c r="M38" s="277">
        <f t="shared" si="0"/>
        <v>700000</v>
      </c>
      <c r="N38" s="282">
        <v>2023</v>
      </c>
      <c r="O38" s="275">
        <v>2027</v>
      </c>
      <c r="P38" s="278"/>
      <c r="Q38" s="278"/>
      <c r="R38" s="278"/>
      <c r="S38" s="278"/>
      <c r="T38" s="278"/>
      <c r="U38" s="278"/>
      <c r="V38" s="278"/>
      <c r="W38" s="278"/>
      <c r="X38" s="278"/>
      <c r="Y38" s="278" t="s">
        <v>409</v>
      </c>
      <c r="Z38" s="278" t="s">
        <v>409</v>
      </c>
    </row>
    <row r="39" spans="1:26" s="74" customFormat="1" ht="22.2" customHeight="1" x14ac:dyDescent="0.25">
      <c r="A39" s="147">
        <v>35</v>
      </c>
      <c r="B39" s="274" t="s">
        <v>66</v>
      </c>
      <c r="C39" s="274" t="s">
        <v>67</v>
      </c>
      <c r="D39" s="274">
        <v>70932549</v>
      </c>
      <c r="E39" s="274">
        <v>107722429</v>
      </c>
      <c r="F39" s="274">
        <v>600063887</v>
      </c>
      <c r="G39" s="280" t="s">
        <v>89</v>
      </c>
      <c r="H39" s="275" t="s">
        <v>49</v>
      </c>
      <c r="I39" s="275" t="s">
        <v>55</v>
      </c>
      <c r="J39" s="275" t="s">
        <v>67</v>
      </c>
      <c r="K39" s="280" t="s">
        <v>89</v>
      </c>
      <c r="L39" s="276">
        <v>40000000</v>
      </c>
      <c r="M39" s="277">
        <f t="shared" si="0"/>
        <v>28000000</v>
      </c>
      <c r="N39" s="282">
        <v>2023</v>
      </c>
      <c r="O39" s="275">
        <v>2027</v>
      </c>
      <c r="P39" s="278"/>
      <c r="Q39" s="278"/>
      <c r="R39" s="278"/>
      <c r="S39" s="278"/>
      <c r="T39" s="278"/>
      <c r="U39" s="278"/>
      <c r="V39" s="278"/>
      <c r="W39" s="278"/>
      <c r="X39" s="278"/>
      <c r="Y39" s="278" t="s">
        <v>409</v>
      </c>
      <c r="Z39" s="278" t="s">
        <v>409</v>
      </c>
    </row>
    <row r="40" spans="1:26" s="74" customFormat="1" ht="41.4" customHeight="1" x14ac:dyDescent="0.25">
      <c r="A40" s="147">
        <v>36</v>
      </c>
      <c r="B40" s="274" t="s">
        <v>66</v>
      </c>
      <c r="C40" s="274" t="s">
        <v>67</v>
      </c>
      <c r="D40" s="274">
        <v>70932549</v>
      </c>
      <c r="E40" s="274">
        <v>107722429</v>
      </c>
      <c r="F40" s="274">
        <v>600063887</v>
      </c>
      <c r="G40" s="280" t="s">
        <v>755</v>
      </c>
      <c r="H40" s="275" t="s">
        <v>49</v>
      </c>
      <c r="I40" s="275" t="s">
        <v>55</v>
      </c>
      <c r="J40" s="275" t="s">
        <v>67</v>
      </c>
      <c r="K40" s="280" t="s">
        <v>755</v>
      </c>
      <c r="L40" s="276">
        <v>15000000</v>
      </c>
      <c r="M40" s="277">
        <f t="shared" si="0"/>
        <v>10500000</v>
      </c>
      <c r="N40" s="282">
        <v>2023</v>
      </c>
      <c r="O40" s="275">
        <v>2027</v>
      </c>
      <c r="P40" s="278" t="s">
        <v>57</v>
      </c>
      <c r="Q40" s="278" t="s">
        <v>57</v>
      </c>
      <c r="R40" s="278" t="s">
        <v>57</v>
      </c>
      <c r="S40" s="278" t="s">
        <v>57</v>
      </c>
      <c r="T40" s="278"/>
      <c r="U40" s="278"/>
      <c r="V40" s="278"/>
      <c r="W40" s="278"/>
      <c r="X40" s="278"/>
      <c r="Y40" s="278" t="s">
        <v>409</v>
      </c>
      <c r="Z40" s="278" t="s">
        <v>409</v>
      </c>
    </row>
    <row r="41" spans="1:26" s="74" customFormat="1" ht="22.8" customHeight="1" x14ac:dyDescent="0.25">
      <c r="A41" s="147">
        <v>37</v>
      </c>
      <c r="B41" s="274" t="s">
        <v>66</v>
      </c>
      <c r="C41" s="274" t="s">
        <v>67</v>
      </c>
      <c r="D41" s="274">
        <v>70932549</v>
      </c>
      <c r="E41" s="274">
        <v>107722429</v>
      </c>
      <c r="F41" s="274">
        <v>600063887</v>
      </c>
      <c r="G41" s="280" t="s">
        <v>90</v>
      </c>
      <c r="H41" s="275" t="s">
        <v>49</v>
      </c>
      <c r="I41" s="275" t="s">
        <v>55</v>
      </c>
      <c r="J41" s="275" t="s">
        <v>67</v>
      </c>
      <c r="K41" s="280" t="s">
        <v>90</v>
      </c>
      <c r="L41" s="276">
        <v>5000000</v>
      </c>
      <c r="M41" s="277">
        <f t="shared" si="0"/>
        <v>3500000</v>
      </c>
      <c r="N41" s="282">
        <v>2023</v>
      </c>
      <c r="O41" s="275">
        <v>2027</v>
      </c>
      <c r="P41" s="278" t="s">
        <v>57</v>
      </c>
      <c r="Q41" s="278" t="s">
        <v>57</v>
      </c>
      <c r="R41" s="278" t="s">
        <v>57</v>
      </c>
      <c r="S41" s="278" t="s">
        <v>57</v>
      </c>
      <c r="T41" s="278"/>
      <c r="U41" s="278"/>
      <c r="V41" s="278"/>
      <c r="W41" s="278"/>
      <c r="X41" s="278"/>
      <c r="Y41" s="278" t="s">
        <v>409</v>
      </c>
      <c r="Z41" s="278" t="s">
        <v>409</v>
      </c>
    </row>
    <row r="42" spans="1:26" s="74" customFormat="1" ht="24" x14ac:dyDescent="0.25">
      <c r="A42" s="75">
        <v>38</v>
      </c>
      <c r="B42" s="274" t="s">
        <v>66</v>
      </c>
      <c r="C42" s="274" t="s">
        <v>67</v>
      </c>
      <c r="D42" s="274">
        <v>70932549</v>
      </c>
      <c r="E42" s="274">
        <v>107722429</v>
      </c>
      <c r="F42" s="274">
        <v>600063887</v>
      </c>
      <c r="G42" s="280" t="s">
        <v>756</v>
      </c>
      <c r="H42" s="275" t="s">
        <v>49</v>
      </c>
      <c r="I42" s="275" t="s">
        <v>55</v>
      </c>
      <c r="J42" s="275" t="s">
        <v>67</v>
      </c>
      <c r="K42" s="280" t="s">
        <v>756</v>
      </c>
      <c r="L42" s="276">
        <v>25000000</v>
      </c>
      <c r="M42" s="277">
        <f t="shared" si="0"/>
        <v>17500000</v>
      </c>
      <c r="N42" s="282">
        <v>2023</v>
      </c>
      <c r="O42" s="275">
        <v>2027</v>
      </c>
      <c r="P42" s="278" t="s">
        <v>57</v>
      </c>
      <c r="Q42" s="278" t="s">
        <v>57</v>
      </c>
      <c r="R42" s="278" t="s">
        <v>57</v>
      </c>
      <c r="S42" s="278" t="s">
        <v>57</v>
      </c>
      <c r="T42" s="278"/>
      <c r="U42" s="278"/>
      <c r="V42" s="278"/>
      <c r="W42" s="278"/>
      <c r="X42" s="278"/>
      <c r="Y42" s="278" t="s">
        <v>409</v>
      </c>
      <c r="Z42" s="278" t="s">
        <v>409</v>
      </c>
    </row>
    <row r="43" spans="1:26" s="74" customFormat="1" ht="34.200000000000003" customHeight="1" x14ac:dyDescent="0.25">
      <c r="A43" s="147">
        <v>39</v>
      </c>
      <c r="B43" s="274" t="s">
        <v>66</v>
      </c>
      <c r="C43" s="274" t="s">
        <v>67</v>
      </c>
      <c r="D43" s="274">
        <v>70932549</v>
      </c>
      <c r="E43" s="274">
        <v>107722429</v>
      </c>
      <c r="F43" s="274">
        <v>600063887</v>
      </c>
      <c r="G43" s="280" t="s">
        <v>757</v>
      </c>
      <c r="H43" s="275" t="s">
        <v>49</v>
      </c>
      <c r="I43" s="275" t="s">
        <v>55</v>
      </c>
      <c r="J43" s="275" t="s">
        <v>67</v>
      </c>
      <c r="K43" s="280" t="s">
        <v>757</v>
      </c>
      <c r="L43" s="276">
        <v>10000000</v>
      </c>
      <c r="M43" s="277">
        <f t="shared" si="0"/>
        <v>7000000</v>
      </c>
      <c r="N43" s="282">
        <v>2023</v>
      </c>
      <c r="O43" s="275">
        <v>2027</v>
      </c>
      <c r="P43" s="278" t="s">
        <v>57</v>
      </c>
      <c r="Q43" s="278" t="s">
        <v>57</v>
      </c>
      <c r="R43" s="278" t="s">
        <v>57</v>
      </c>
      <c r="S43" s="278" t="s">
        <v>57</v>
      </c>
      <c r="T43" s="278"/>
      <c r="U43" s="278"/>
      <c r="V43" s="278"/>
      <c r="W43" s="278"/>
      <c r="X43" s="278"/>
      <c r="Y43" s="278" t="s">
        <v>409</v>
      </c>
      <c r="Z43" s="278" t="s">
        <v>409</v>
      </c>
    </row>
    <row r="44" spans="1:26" s="74" customFormat="1" ht="24" x14ac:dyDescent="0.25">
      <c r="A44" s="147">
        <v>40</v>
      </c>
      <c r="B44" s="274" t="s">
        <v>66</v>
      </c>
      <c r="C44" s="274" t="s">
        <v>67</v>
      </c>
      <c r="D44" s="274">
        <v>70932549</v>
      </c>
      <c r="E44" s="274">
        <v>107722429</v>
      </c>
      <c r="F44" s="274">
        <v>600063887</v>
      </c>
      <c r="G44" s="280" t="s">
        <v>758</v>
      </c>
      <c r="H44" s="275" t="s">
        <v>49</v>
      </c>
      <c r="I44" s="275" t="s">
        <v>55</v>
      </c>
      <c r="J44" s="275" t="s">
        <v>67</v>
      </c>
      <c r="K44" s="280" t="s">
        <v>758</v>
      </c>
      <c r="L44" s="276">
        <v>15000000</v>
      </c>
      <c r="M44" s="277">
        <f t="shared" si="0"/>
        <v>10500000</v>
      </c>
      <c r="N44" s="275">
        <v>2023</v>
      </c>
      <c r="O44" s="275">
        <v>2027</v>
      </c>
      <c r="P44" s="278" t="s">
        <v>57</v>
      </c>
      <c r="Q44" s="278" t="s">
        <v>57</v>
      </c>
      <c r="R44" s="278" t="s">
        <v>57</v>
      </c>
      <c r="S44" s="278" t="s">
        <v>57</v>
      </c>
      <c r="T44" s="278"/>
      <c r="U44" s="278"/>
      <c r="V44" s="278"/>
      <c r="W44" s="278"/>
      <c r="X44" s="278"/>
      <c r="Y44" s="278" t="s">
        <v>409</v>
      </c>
      <c r="Z44" s="278" t="s">
        <v>409</v>
      </c>
    </row>
    <row r="45" spans="1:26" s="74" customFormat="1" ht="30" customHeight="1" x14ac:dyDescent="0.25">
      <c r="A45" s="147">
        <v>41</v>
      </c>
      <c r="B45" s="274" t="s">
        <v>66</v>
      </c>
      <c r="C45" s="274" t="s">
        <v>67</v>
      </c>
      <c r="D45" s="274">
        <v>70932549</v>
      </c>
      <c r="E45" s="274">
        <v>107722429</v>
      </c>
      <c r="F45" s="274">
        <v>600063887</v>
      </c>
      <c r="G45" s="280" t="s">
        <v>759</v>
      </c>
      <c r="H45" s="275" t="s">
        <v>49</v>
      </c>
      <c r="I45" s="275" t="s">
        <v>55</v>
      </c>
      <c r="J45" s="275" t="s">
        <v>67</v>
      </c>
      <c r="K45" s="280" t="s">
        <v>759</v>
      </c>
      <c r="L45" s="276">
        <v>12000000</v>
      </c>
      <c r="M45" s="277">
        <f t="shared" si="0"/>
        <v>8400000</v>
      </c>
      <c r="N45" s="275">
        <v>2023</v>
      </c>
      <c r="O45" s="275">
        <v>2027</v>
      </c>
      <c r="P45" s="278"/>
      <c r="Q45" s="278"/>
      <c r="R45" s="278"/>
      <c r="S45" s="278"/>
      <c r="T45" s="278"/>
      <c r="U45" s="278"/>
      <c r="V45" s="278"/>
      <c r="W45" s="278"/>
      <c r="X45" s="278"/>
      <c r="Y45" s="278" t="s">
        <v>409</v>
      </c>
      <c r="Z45" s="278" t="s">
        <v>409</v>
      </c>
    </row>
    <row r="46" spans="1:26" s="74" customFormat="1" ht="23.4" customHeight="1" x14ac:dyDescent="0.25">
      <c r="A46" s="75">
        <v>42</v>
      </c>
      <c r="B46" s="274" t="s">
        <v>66</v>
      </c>
      <c r="C46" s="274" t="s">
        <v>67</v>
      </c>
      <c r="D46" s="274">
        <v>70932549</v>
      </c>
      <c r="E46" s="274">
        <v>107722429</v>
      </c>
      <c r="F46" s="274">
        <v>600063887</v>
      </c>
      <c r="G46" s="280" t="s">
        <v>760</v>
      </c>
      <c r="H46" s="275" t="s">
        <v>49</v>
      </c>
      <c r="I46" s="275" t="s">
        <v>55</v>
      </c>
      <c r="J46" s="275" t="s">
        <v>67</v>
      </c>
      <c r="K46" s="280" t="s">
        <v>760</v>
      </c>
      <c r="L46" s="276">
        <v>3000000</v>
      </c>
      <c r="M46" s="277">
        <f t="shared" si="0"/>
        <v>2100000</v>
      </c>
      <c r="N46" s="275">
        <v>2023</v>
      </c>
      <c r="O46" s="275">
        <v>2027</v>
      </c>
      <c r="P46" s="278" t="s">
        <v>57</v>
      </c>
      <c r="Q46" s="278"/>
      <c r="R46" s="278"/>
      <c r="S46" s="278" t="s">
        <v>57</v>
      </c>
      <c r="T46" s="278"/>
      <c r="U46" s="278"/>
      <c r="V46" s="278"/>
      <c r="W46" s="278"/>
      <c r="X46" s="278"/>
      <c r="Y46" s="278" t="s">
        <v>409</v>
      </c>
      <c r="Z46" s="278" t="s">
        <v>409</v>
      </c>
    </row>
    <row r="47" spans="1:26" s="74" customFormat="1" ht="23.4" customHeight="1" x14ac:dyDescent="0.25">
      <c r="A47" s="147">
        <v>43</v>
      </c>
      <c r="B47" s="283" t="s">
        <v>66</v>
      </c>
      <c r="C47" s="284" t="s">
        <v>67</v>
      </c>
      <c r="D47" s="285">
        <v>70932549</v>
      </c>
      <c r="E47" s="285">
        <v>107722429</v>
      </c>
      <c r="F47" s="286">
        <v>600063887</v>
      </c>
      <c r="G47" s="287" t="s">
        <v>761</v>
      </c>
      <c r="H47" s="288" t="s">
        <v>49</v>
      </c>
      <c r="I47" s="289" t="s">
        <v>55</v>
      </c>
      <c r="J47" s="289" t="s">
        <v>67</v>
      </c>
      <c r="K47" s="287" t="s">
        <v>611</v>
      </c>
      <c r="L47" s="290">
        <v>3000000</v>
      </c>
      <c r="M47" s="291">
        <f t="shared" si="0"/>
        <v>2100000</v>
      </c>
      <c r="N47" s="289">
        <v>2023</v>
      </c>
      <c r="O47" s="289">
        <v>2027</v>
      </c>
      <c r="P47" s="279" t="s">
        <v>57</v>
      </c>
      <c r="Q47" s="292" t="s">
        <v>57</v>
      </c>
      <c r="R47" s="292"/>
      <c r="S47" s="293" t="s">
        <v>57</v>
      </c>
      <c r="T47" s="292"/>
      <c r="U47" s="292"/>
      <c r="V47" s="292"/>
      <c r="W47" s="292"/>
      <c r="X47" s="292"/>
      <c r="Y47" s="278" t="s">
        <v>409</v>
      </c>
      <c r="Z47" s="278" t="s">
        <v>409</v>
      </c>
    </row>
    <row r="48" spans="1:26" s="74" customFormat="1" ht="23.4" customHeight="1" x14ac:dyDescent="0.25">
      <c r="A48" s="147">
        <v>44</v>
      </c>
      <c r="B48" s="294" t="s">
        <v>66</v>
      </c>
      <c r="C48" s="295" t="s">
        <v>67</v>
      </c>
      <c r="D48" s="296">
        <v>70932549</v>
      </c>
      <c r="E48" s="296">
        <v>107722429</v>
      </c>
      <c r="F48" s="297">
        <v>600063887</v>
      </c>
      <c r="G48" s="298" t="s">
        <v>619</v>
      </c>
      <c r="H48" s="288" t="s">
        <v>49</v>
      </c>
      <c r="I48" s="299" t="s">
        <v>55</v>
      </c>
      <c r="J48" s="299" t="s">
        <v>67</v>
      </c>
      <c r="K48" s="298" t="s">
        <v>612</v>
      </c>
      <c r="L48" s="300">
        <v>3000000</v>
      </c>
      <c r="M48" s="301">
        <f t="shared" si="0"/>
        <v>2100000</v>
      </c>
      <c r="N48" s="299">
        <v>2023</v>
      </c>
      <c r="O48" s="299">
        <v>2027</v>
      </c>
      <c r="P48" s="302" t="s">
        <v>57</v>
      </c>
      <c r="Q48" s="303" t="s">
        <v>57</v>
      </c>
      <c r="R48" s="303"/>
      <c r="S48" s="304" t="s">
        <v>57</v>
      </c>
      <c r="T48" s="292"/>
      <c r="U48" s="292"/>
      <c r="V48" s="292"/>
      <c r="W48" s="292"/>
      <c r="X48" s="292"/>
      <c r="Y48" s="278" t="s">
        <v>409</v>
      </c>
      <c r="Z48" s="278" t="s">
        <v>409</v>
      </c>
    </row>
    <row r="49" spans="1:26" s="74" customFormat="1" ht="27" customHeight="1" x14ac:dyDescent="0.25">
      <c r="A49" s="147">
        <v>45</v>
      </c>
      <c r="B49" s="149" t="s">
        <v>91</v>
      </c>
      <c r="C49" s="87" t="s">
        <v>92</v>
      </c>
      <c r="D49" s="87">
        <v>75001268</v>
      </c>
      <c r="E49" s="87">
        <v>107722313</v>
      </c>
      <c r="F49" s="87">
        <v>650020511</v>
      </c>
      <c r="G49" s="99" t="s">
        <v>510</v>
      </c>
      <c r="H49" s="93" t="s">
        <v>49</v>
      </c>
      <c r="I49" s="93" t="s">
        <v>55</v>
      </c>
      <c r="J49" s="93" t="s">
        <v>93</v>
      </c>
      <c r="K49" s="99" t="s">
        <v>513</v>
      </c>
      <c r="L49" s="239">
        <v>6000000</v>
      </c>
      <c r="M49" s="240">
        <f t="shared" si="0"/>
        <v>4200000</v>
      </c>
      <c r="N49" s="196">
        <v>2024</v>
      </c>
      <c r="O49" s="184">
        <v>2027</v>
      </c>
      <c r="P49" s="94"/>
      <c r="Q49" s="94"/>
      <c r="R49" s="94"/>
      <c r="S49" s="94"/>
      <c r="T49" s="94"/>
      <c r="U49" s="94"/>
      <c r="V49" s="94" t="s">
        <v>57</v>
      </c>
      <c r="W49" s="94"/>
      <c r="X49" s="94"/>
      <c r="Y49" s="94" t="s">
        <v>518</v>
      </c>
      <c r="Z49" s="94" t="s">
        <v>409</v>
      </c>
    </row>
    <row r="50" spans="1:26" s="74" customFormat="1" ht="24" customHeight="1" x14ac:dyDescent="0.25">
      <c r="A50" s="75">
        <v>46</v>
      </c>
      <c r="B50" s="149" t="s">
        <v>91</v>
      </c>
      <c r="C50" s="87" t="s">
        <v>92</v>
      </c>
      <c r="D50" s="87">
        <v>75001268</v>
      </c>
      <c r="E50" s="87">
        <v>107722313</v>
      </c>
      <c r="F50" s="87">
        <v>650020511</v>
      </c>
      <c r="G50" s="91" t="s">
        <v>511</v>
      </c>
      <c r="H50" s="93" t="s">
        <v>49</v>
      </c>
      <c r="I50" s="93" t="s">
        <v>55</v>
      </c>
      <c r="J50" s="93" t="s">
        <v>93</v>
      </c>
      <c r="K50" s="91" t="s">
        <v>514</v>
      </c>
      <c r="L50" s="239">
        <v>4000000</v>
      </c>
      <c r="M50" s="240">
        <f t="shared" si="0"/>
        <v>2800000</v>
      </c>
      <c r="N50" s="196">
        <v>2023</v>
      </c>
      <c r="O50" s="184">
        <v>2024</v>
      </c>
      <c r="P50" s="94"/>
      <c r="Q50" s="94"/>
      <c r="R50" s="94"/>
      <c r="S50" s="94"/>
      <c r="T50" s="94"/>
      <c r="U50" s="94"/>
      <c r="V50" s="94" t="s">
        <v>57</v>
      </c>
      <c r="W50" s="94"/>
      <c r="X50" s="94"/>
      <c r="Y50" s="150" t="s">
        <v>519</v>
      </c>
      <c r="Z50" s="94" t="s">
        <v>409</v>
      </c>
    </row>
    <row r="51" spans="1:26" s="74" customFormat="1" ht="19.2" customHeight="1" x14ac:dyDescent="0.25">
      <c r="A51" s="147">
        <v>47</v>
      </c>
      <c r="B51" s="149" t="s">
        <v>91</v>
      </c>
      <c r="C51" s="87" t="s">
        <v>92</v>
      </c>
      <c r="D51" s="87">
        <v>75001268</v>
      </c>
      <c r="E51" s="87">
        <v>107722313</v>
      </c>
      <c r="F51" s="87">
        <v>650020511</v>
      </c>
      <c r="G51" s="91" t="s">
        <v>712</v>
      </c>
      <c r="H51" s="93" t="s">
        <v>49</v>
      </c>
      <c r="I51" s="93" t="s">
        <v>55</v>
      </c>
      <c r="J51" s="93" t="s">
        <v>93</v>
      </c>
      <c r="K51" s="91" t="s">
        <v>515</v>
      </c>
      <c r="L51" s="183">
        <v>6000000</v>
      </c>
      <c r="M51" s="188">
        <f t="shared" si="0"/>
        <v>4200000</v>
      </c>
      <c r="N51" s="93">
        <v>2023</v>
      </c>
      <c r="O51" s="184">
        <v>2027</v>
      </c>
      <c r="P51" s="94"/>
      <c r="Q51" s="94"/>
      <c r="R51" s="94"/>
      <c r="S51" s="94"/>
      <c r="T51" s="94"/>
      <c r="U51" s="94"/>
      <c r="V51" s="94"/>
      <c r="W51" s="94" t="s">
        <v>57</v>
      </c>
      <c r="X51" s="94"/>
      <c r="Y51" s="150" t="s">
        <v>519</v>
      </c>
      <c r="Z51" s="94" t="s">
        <v>409</v>
      </c>
    </row>
    <row r="52" spans="1:26" s="74" customFormat="1" ht="19.8" customHeight="1" x14ac:dyDescent="0.25">
      <c r="A52" s="147">
        <v>48</v>
      </c>
      <c r="B52" s="149" t="s">
        <v>91</v>
      </c>
      <c r="C52" s="87" t="s">
        <v>92</v>
      </c>
      <c r="D52" s="87">
        <v>75001268</v>
      </c>
      <c r="E52" s="87">
        <v>107722313</v>
      </c>
      <c r="F52" s="87">
        <v>650020511</v>
      </c>
      <c r="G52" s="91" t="s">
        <v>512</v>
      </c>
      <c r="H52" s="93" t="s">
        <v>49</v>
      </c>
      <c r="I52" s="93" t="s">
        <v>55</v>
      </c>
      <c r="J52" s="93" t="s">
        <v>93</v>
      </c>
      <c r="K52" s="91" t="s">
        <v>516</v>
      </c>
      <c r="L52" s="73">
        <v>1000000</v>
      </c>
      <c r="M52" s="148">
        <f t="shared" si="0"/>
        <v>700000</v>
      </c>
      <c r="N52" s="196">
        <v>2023</v>
      </c>
      <c r="O52" s="184">
        <v>2024</v>
      </c>
      <c r="P52" s="94"/>
      <c r="Q52" s="94"/>
      <c r="R52" s="94"/>
      <c r="S52" s="94"/>
      <c r="T52" s="94"/>
      <c r="U52" s="94"/>
      <c r="V52" s="94" t="s">
        <v>57</v>
      </c>
      <c r="W52" s="94"/>
      <c r="X52" s="94"/>
      <c r="Y52" s="150" t="s">
        <v>516</v>
      </c>
      <c r="Z52" s="94" t="s">
        <v>409</v>
      </c>
    </row>
    <row r="53" spans="1:26" s="74" customFormat="1" ht="21" customHeight="1" x14ac:dyDescent="0.25">
      <c r="A53" s="147">
        <v>49</v>
      </c>
      <c r="B53" s="149" t="s">
        <v>91</v>
      </c>
      <c r="C53" s="87" t="s">
        <v>92</v>
      </c>
      <c r="D53" s="87">
        <v>75001268</v>
      </c>
      <c r="E53" s="87">
        <v>107722313</v>
      </c>
      <c r="F53" s="87">
        <v>650020511</v>
      </c>
      <c r="G53" s="91" t="s">
        <v>620</v>
      </c>
      <c r="H53" s="93" t="s">
        <v>49</v>
      </c>
      <c r="I53" s="93" t="s">
        <v>55</v>
      </c>
      <c r="J53" s="93" t="s">
        <v>93</v>
      </c>
      <c r="K53" s="91" t="s">
        <v>517</v>
      </c>
      <c r="L53" s="73">
        <v>2000000</v>
      </c>
      <c r="M53" s="148">
        <f t="shared" si="0"/>
        <v>1400000</v>
      </c>
      <c r="N53" s="196">
        <v>2023</v>
      </c>
      <c r="O53" s="93">
        <v>2024</v>
      </c>
      <c r="P53" s="94" t="s">
        <v>57</v>
      </c>
      <c r="Q53" s="94"/>
      <c r="R53" s="94" t="s">
        <v>57</v>
      </c>
      <c r="S53" s="94"/>
      <c r="T53" s="94"/>
      <c r="U53" s="94"/>
      <c r="V53" s="94"/>
      <c r="W53" s="94"/>
      <c r="X53" s="94"/>
      <c r="Y53" s="150" t="s">
        <v>517</v>
      </c>
      <c r="Z53" s="94" t="s">
        <v>409</v>
      </c>
    </row>
    <row r="54" spans="1:26" s="74" customFormat="1" ht="28.2" customHeight="1" x14ac:dyDescent="0.3">
      <c r="A54" s="75">
        <v>50</v>
      </c>
      <c r="B54" s="149" t="s">
        <v>94</v>
      </c>
      <c r="C54" s="87" t="s">
        <v>95</v>
      </c>
      <c r="D54" s="87">
        <v>70994285</v>
      </c>
      <c r="E54" s="87">
        <v>107722291</v>
      </c>
      <c r="F54" s="87">
        <v>600063666</v>
      </c>
      <c r="G54" s="112" t="s">
        <v>648</v>
      </c>
      <c r="H54" s="93" t="s">
        <v>49</v>
      </c>
      <c r="I54" s="93" t="s">
        <v>55</v>
      </c>
      <c r="J54" s="93" t="s">
        <v>95</v>
      </c>
      <c r="K54" s="151" t="s">
        <v>649</v>
      </c>
      <c r="L54" s="192">
        <v>30000000</v>
      </c>
      <c r="M54" s="148">
        <f t="shared" si="0"/>
        <v>21000000</v>
      </c>
      <c r="N54" s="152">
        <v>2025</v>
      </c>
      <c r="O54" s="152">
        <v>2027</v>
      </c>
      <c r="P54" s="153"/>
      <c r="Q54" s="153"/>
      <c r="R54" s="153"/>
      <c r="S54" s="153"/>
      <c r="T54" s="153"/>
      <c r="U54" s="153"/>
      <c r="V54" s="153"/>
      <c r="W54" s="153" t="s">
        <v>57</v>
      </c>
      <c r="X54" s="153"/>
      <c r="Y54" s="154" t="s">
        <v>409</v>
      </c>
      <c r="Z54" s="155" t="s">
        <v>409</v>
      </c>
    </row>
    <row r="55" spans="1:26" s="74" customFormat="1" ht="66.599999999999994" customHeight="1" x14ac:dyDescent="0.3">
      <c r="A55" s="147">
        <v>51</v>
      </c>
      <c r="B55" s="149" t="s">
        <v>94</v>
      </c>
      <c r="C55" s="87" t="s">
        <v>95</v>
      </c>
      <c r="D55" s="87">
        <v>70994285</v>
      </c>
      <c r="E55" s="87">
        <v>107722291</v>
      </c>
      <c r="F55" s="87">
        <v>600063666</v>
      </c>
      <c r="G55" s="112" t="s">
        <v>650</v>
      </c>
      <c r="H55" s="93" t="s">
        <v>49</v>
      </c>
      <c r="I55" s="93" t="s">
        <v>55</v>
      </c>
      <c r="J55" s="93" t="s">
        <v>95</v>
      </c>
      <c r="K55" s="112" t="s">
        <v>497</v>
      </c>
      <c r="L55" s="192">
        <v>4000000</v>
      </c>
      <c r="M55" s="148">
        <f t="shared" si="0"/>
        <v>2800000</v>
      </c>
      <c r="N55" s="152">
        <v>2022</v>
      </c>
      <c r="O55" s="152">
        <v>2027</v>
      </c>
      <c r="P55" s="153" t="s">
        <v>57</v>
      </c>
      <c r="Q55" s="153" t="s">
        <v>57</v>
      </c>
      <c r="R55" s="153" t="s">
        <v>57</v>
      </c>
      <c r="S55" s="153" t="s">
        <v>57</v>
      </c>
      <c r="T55" s="153"/>
      <c r="U55" s="153"/>
      <c r="V55" s="153"/>
      <c r="W55" s="153"/>
      <c r="X55" s="153" t="s">
        <v>57</v>
      </c>
      <c r="Y55" s="154" t="s">
        <v>409</v>
      </c>
      <c r="Z55" s="155" t="s">
        <v>409</v>
      </c>
    </row>
    <row r="56" spans="1:26" s="74" customFormat="1" ht="22.8" customHeight="1" x14ac:dyDescent="0.3">
      <c r="A56" s="147">
        <v>52</v>
      </c>
      <c r="B56" s="149" t="s">
        <v>94</v>
      </c>
      <c r="C56" s="87" t="s">
        <v>95</v>
      </c>
      <c r="D56" s="87">
        <v>70994285</v>
      </c>
      <c r="E56" s="87">
        <v>107722291</v>
      </c>
      <c r="F56" s="87">
        <v>600063666</v>
      </c>
      <c r="G56" s="98" t="s">
        <v>482</v>
      </c>
      <c r="H56" s="93" t="s">
        <v>49</v>
      </c>
      <c r="I56" s="93" t="s">
        <v>55</v>
      </c>
      <c r="J56" s="93" t="s">
        <v>95</v>
      </c>
      <c r="K56" s="98" t="s">
        <v>482</v>
      </c>
      <c r="L56" s="192">
        <v>10000000</v>
      </c>
      <c r="M56" s="148">
        <f t="shared" si="0"/>
        <v>7000000</v>
      </c>
      <c r="N56" s="152">
        <v>2022</v>
      </c>
      <c r="O56" s="152">
        <v>2027</v>
      </c>
      <c r="P56" s="153"/>
      <c r="Q56" s="153"/>
      <c r="R56" s="153"/>
      <c r="S56" s="153"/>
      <c r="T56" s="153"/>
      <c r="U56" s="153"/>
      <c r="V56" s="153"/>
      <c r="W56" s="153"/>
      <c r="X56" s="153"/>
      <c r="Y56" s="154" t="s">
        <v>409</v>
      </c>
      <c r="Z56" s="155" t="s">
        <v>409</v>
      </c>
    </row>
    <row r="57" spans="1:26" s="74" customFormat="1" x14ac:dyDescent="0.3">
      <c r="A57" s="147">
        <v>53</v>
      </c>
      <c r="B57" s="149" t="s">
        <v>94</v>
      </c>
      <c r="C57" s="87" t="s">
        <v>95</v>
      </c>
      <c r="D57" s="87">
        <v>70994285</v>
      </c>
      <c r="E57" s="87">
        <v>107722291</v>
      </c>
      <c r="F57" s="87">
        <v>600063666</v>
      </c>
      <c r="G57" s="98" t="s">
        <v>483</v>
      </c>
      <c r="H57" s="93" t="s">
        <v>49</v>
      </c>
      <c r="I57" s="93" t="s">
        <v>55</v>
      </c>
      <c r="J57" s="93" t="s">
        <v>95</v>
      </c>
      <c r="K57" s="98" t="s">
        <v>498</v>
      </c>
      <c r="L57" s="192">
        <v>1500000</v>
      </c>
      <c r="M57" s="148">
        <f t="shared" si="0"/>
        <v>1050000</v>
      </c>
      <c r="N57" s="152">
        <v>2022</v>
      </c>
      <c r="O57" s="152">
        <v>2027</v>
      </c>
      <c r="P57" s="153"/>
      <c r="Q57" s="153"/>
      <c r="R57" s="153"/>
      <c r="S57" s="153"/>
      <c r="T57" s="153"/>
      <c r="U57" s="153"/>
      <c r="V57" s="153"/>
      <c r="W57" s="153"/>
      <c r="X57" s="153"/>
      <c r="Y57" s="154" t="s">
        <v>409</v>
      </c>
      <c r="Z57" s="155" t="s">
        <v>409</v>
      </c>
    </row>
    <row r="58" spans="1:26" s="74" customFormat="1" ht="30" customHeight="1" x14ac:dyDescent="0.3">
      <c r="A58" s="75">
        <v>54</v>
      </c>
      <c r="B58" s="149" t="s">
        <v>94</v>
      </c>
      <c r="C58" s="87" t="s">
        <v>95</v>
      </c>
      <c r="D58" s="87">
        <v>70994285</v>
      </c>
      <c r="E58" s="87">
        <v>107722291</v>
      </c>
      <c r="F58" s="87">
        <v>600063666</v>
      </c>
      <c r="G58" s="98" t="s">
        <v>484</v>
      </c>
      <c r="H58" s="93" t="s">
        <v>49</v>
      </c>
      <c r="I58" s="93" t="s">
        <v>55</v>
      </c>
      <c r="J58" s="93" t="s">
        <v>95</v>
      </c>
      <c r="K58" s="98" t="s">
        <v>484</v>
      </c>
      <c r="L58" s="192">
        <v>5000000</v>
      </c>
      <c r="M58" s="148">
        <f t="shared" si="0"/>
        <v>3500000</v>
      </c>
      <c r="N58" s="152">
        <v>2022</v>
      </c>
      <c r="O58" s="152">
        <v>2027</v>
      </c>
      <c r="P58" s="153"/>
      <c r="Q58" s="153"/>
      <c r="R58" s="153"/>
      <c r="S58" s="153"/>
      <c r="T58" s="153"/>
      <c r="U58" s="153"/>
      <c r="V58" s="153" t="s">
        <v>57</v>
      </c>
      <c r="W58" s="153" t="s">
        <v>57</v>
      </c>
      <c r="X58" s="153" t="s">
        <v>57</v>
      </c>
      <c r="Y58" s="154" t="s">
        <v>409</v>
      </c>
      <c r="Z58" s="155" t="s">
        <v>409</v>
      </c>
    </row>
    <row r="59" spans="1:26" s="74" customFormat="1" ht="28.2" customHeight="1" x14ac:dyDescent="0.3">
      <c r="A59" s="147">
        <v>55</v>
      </c>
      <c r="B59" s="149" t="s">
        <v>94</v>
      </c>
      <c r="C59" s="87" t="s">
        <v>95</v>
      </c>
      <c r="D59" s="87">
        <v>70994285</v>
      </c>
      <c r="E59" s="87">
        <v>107722291</v>
      </c>
      <c r="F59" s="87">
        <v>600063666</v>
      </c>
      <c r="G59" s="98" t="s">
        <v>485</v>
      </c>
      <c r="H59" s="93" t="s">
        <v>49</v>
      </c>
      <c r="I59" s="93" t="s">
        <v>55</v>
      </c>
      <c r="J59" s="93" t="s">
        <v>95</v>
      </c>
      <c r="K59" s="98" t="s">
        <v>485</v>
      </c>
      <c r="L59" s="192">
        <v>10000000</v>
      </c>
      <c r="M59" s="148">
        <f t="shared" si="0"/>
        <v>7000000</v>
      </c>
      <c r="N59" s="152">
        <v>2022</v>
      </c>
      <c r="O59" s="152">
        <v>2027</v>
      </c>
      <c r="P59" s="153"/>
      <c r="Q59" s="153"/>
      <c r="R59" s="153"/>
      <c r="S59" s="153"/>
      <c r="T59" s="153"/>
      <c r="U59" s="153" t="s">
        <v>57</v>
      </c>
      <c r="V59" s="153" t="s">
        <v>57</v>
      </c>
      <c r="W59" s="153" t="s">
        <v>57</v>
      </c>
      <c r="X59" s="153" t="s">
        <v>57</v>
      </c>
      <c r="Y59" s="154" t="s">
        <v>409</v>
      </c>
      <c r="Z59" s="155" t="s">
        <v>409</v>
      </c>
    </row>
    <row r="60" spans="1:26" s="74" customFormat="1" x14ac:dyDescent="0.3">
      <c r="A60" s="147">
        <v>56</v>
      </c>
      <c r="B60" s="149" t="s">
        <v>94</v>
      </c>
      <c r="C60" s="87" t="s">
        <v>95</v>
      </c>
      <c r="D60" s="87">
        <v>70994285</v>
      </c>
      <c r="E60" s="87">
        <v>107722291</v>
      </c>
      <c r="F60" s="87">
        <v>600063666</v>
      </c>
      <c r="G60" s="98" t="s">
        <v>96</v>
      </c>
      <c r="H60" s="93" t="s">
        <v>49</v>
      </c>
      <c r="I60" s="93" t="s">
        <v>55</v>
      </c>
      <c r="J60" s="93" t="s">
        <v>95</v>
      </c>
      <c r="K60" s="98" t="s">
        <v>96</v>
      </c>
      <c r="L60" s="192">
        <v>1500000</v>
      </c>
      <c r="M60" s="148">
        <f t="shared" si="0"/>
        <v>1050000</v>
      </c>
      <c r="N60" s="152">
        <v>2024</v>
      </c>
      <c r="O60" s="152">
        <v>2027</v>
      </c>
      <c r="P60" s="153"/>
      <c r="Q60" s="153"/>
      <c r="R60" s="153"/>
      <c r="S60" s="153"/>
      <c r="T60" s="153"/>
      <c r="U60" s="153"/>
      <c r="V60" s="153"/>
      <c r="W60" s="153"/>
      <c r="X60" s="153"/>
      <c r="Y60" s="154" t="s">
        <v>409</v>
      </c>
      <c r="Z60" s="155" t="s">
        <v>409</v>
      </c>
    </row>
    <row r="61" spans="1:26" s="74" customFormat="1" x14ac:dyDescent="0.3">
      <c r="A61" s="147">
        <v>57</v>
      </c>
      <c r="B61" s="149" t="s">
        <v>94</v>
      </c>
      <c r="C61" s="87" t="s">
        <v>95</v>
      </c>
      <c r="D61" s="87">
        <v>70994285</v>
      </c>
      <c r="E61" s="87">
        <v>107722291</v>
      </c>
      <c r="F61" s="87">
        <v>600063666</v>
      </c>
      <c r="G61" s="98" t="s">
        <v>74</v>
      </c>
      <c r="H61" s="93" t="s">
        <v>49</v>
      </c>
      <c r="I61" s="93" t="s">
        <v>55</v>
      </c>
      <c r="J61" s="93" t="s">
        <v>95</v>
      </c>
      <c r="K61" s="98" t="s">
        <v>74</v>
      </c>
      <c r="L61" s="192">
        <v>5000000</v>
      </c>
      <c r="M61" s="148">
        <f t="shared" si="0"/>
        <v>3500000</v>
      </c>
      <c r="N61" s="152">
        <v>2022</v>
      </c>
      <c r="O61" s="152">
        <v>2027</v>
      </c>
      <c r="P61" s="153"/>
      <c r="Q61" s="153"/>
      <c r="R61" s="153"/>
      <c r="S61" s="153"/>
      <c r="T61" s="153"/>
      <c r="U61" s="153"/>
      <c r="V61" s="153"/>
      <c r="W61" s="153"/>
      <c r="X61" s="153"/>
      <c r="Y61" s="154" t="s">
        <v>409</v>
      </c>
      <c r="Z61" s="155" t="s">
        <v>409</v>
      </c>
    </row>
    <row r="62" spans="1:26" s="74" customFormat="1" x14ac:dyDescent="0.3">
      <c r="A62" s="75">
        <v>58</v>
      </c>
      <c r="B62" s="149" t="s">
        <v>94</v>
      </c>
      <c r="C62" s="87" t="s">
        <v>95</v>
      </c>
      <c r="D62" s="87">
        <v>70994285</v>
      </c>
      <c r="E62" s="87">
        <v>107722291</v>
      </c>
      <c r="F62" s="87">
        <v>600063666</v>
      </c>
      <c r="G62" s="98" t="s">
        <v>97</v>
      </c>
      <c r="H62" s="93" t="s">
        <v>49</v>
      </c>
      <c r="I62" s="93" t="s">
        <v>55</v>
      </c>
      <c r="J62" s="93" t="s">
        <v>95</v>
      </c>
      <c r="K62" s="98" t="s">
        <v>97</v>
      </c>
      <c r="L62" s="192">
        <v>1500000</v>
      </c>
      <c r="M62" s="148">
        <f t="shared" si="0"/>
        <v>1050000</v>
      </c>
      <c r="N62" s="152">
        <v>2022</v>
      </c>
      <c r="O62" s="152">
        <v>2027</v>
      </c>
      <c r="P62" s="153"/>
      <c r="Q62" s="153"/>
      <c r="R62" s="153" t="s">
        <v>57</v>
      </c>
      <c r="S62" s="153" t="s">
        <v>57</v>
      </c>
      <c r="T62" s="153"/>
      <c r="U62" s="153"/>
      <c r="V62" s="153" t="s">
        <v>57</v>
      </c>
      <c r="W62" s="153" t="s">
        <v>57</v>
      </c>
      <c r="X62" s="153" t="s">
        <v>57</v>
      </c>
      <c r="Y62" s="154" t="s">
        <v>409</v>
      </c>
      <c r="Z62" s="155" t="s">
        <v>409</v>
      </c>
    </row>
    <row r="63" spans="1:26" s="74" customFormat="1" x14ac:dyDescent="0.3">
      <c r="A63" s="147">
        <v>59</v>
      </c>
      <c r="B63" s="149" t="s">
        <v>94</v>
      </c>
      <c r="C63" s="87" t="s">
        <v>95</v>
      </c>
      <c r="D63" s="87">
        <v>70994285</v>
      </c>
      <c r="E63" s="87">
        <v>107722291</v>
      </c>
      <c r="F63" s="87">
        <v>600063666</v>
      </c>
      <c r="G63" s="98" t="s">
        <v>98</v>
      </c>
      <c r="H63" s="93" t="s">
        <v>49</v>
      </c>
      <c r="I63" s="93" t="s">
        <v>55</v>
      </c>
      <c r="J63" s="93" t="s">
        <v>95</v>
      </c>
      <c r="K63" s="98" t="s">
        <v>98</v>
      </c>
      <c r="L63" s="192">
        <v>3000000</v>
      </c>
      <c r="M63" s="148">
        <f t="shared" si="0"/>
        <v>2100000</v>
      </c>
      <c r="N63" s="152">
        <v>2022</v>
      </c>
      <c r="O63" s="152">
        <v>2027</v>
      </c>
      <c r="P63" s="153"/>
      <c r="Q63" s="153"/>
      <c r="R63" s="153"/>
      <c r="S63" s="153"/>
      <c r="T63" s="153"/>
      <c r="U63" s="153"/>
      <c r="V63" s="153"/>
      <c r="W63" s="153"/>
      <c r="X63" s="153"/>
      <c r="Y63" s="154" t="s">
        <v>409</v>
      </c>
      <c r="Z63" s="155" t="s">
        <v>409</v>
      </c>
    </row>
    <row r="64" spans="1:26" s="74" customFormat="1" ht="24.6" x14ac:dyDescent="0.3">
      <c r="A64" s="147">
        <v>60</v>
      </c>
      <c r="B64" s="149" t="s">
        <v>94</v>
      </c>
      <c r="C64" s="87" t="s">
        <v>95</v>
      </c>
      <c r="D64" s="87">
        <v>70994285</v>
      </c>
      <c r="E64" s="87">
        <v>107722291</v>
      </c>
      <c r="F64" s="87">
        <v>600063666</v>
      </c>
      <c r="G64" s="112" t="s">
        <v>141</v>
      </c>
      <c r="H64" s="93" t="s">
        <v>49</v>
      </c>
      <c r="I64" s="93" t="s">
        <v>55</v>
      </c>
      <c r="J64" s="93" t="s">
        <v>95</v>
      </c>
      <c r="K64" s="112" t="s">
        <v>141</v>
      </c>
      <c r="L64" s="192">
        <v>8000000</v>
      </c>
      <c r="M64" s="148">
        <f t="shared" si="0"/>
        <v>5600000</v>
      </c>
      <c r="N64" s="152">
        <v>2022</v>
      </c>
      <c r="O64" s="152">
        <v>2027</v>
      </c>
      <c r="P64" s="153"/>
      <c r="Q64" s="153"/>
      <c r="R64" s="153"/>
      <c r="S64" s="153"/>
      <c r="T64" s="153"/>
      <c r="U64" s="153"/>
      <c r="V64" s="153"/>
      <c r="W64" s="153"/>
      <c r="X64" s="153"/>
      <c r="Y64" s="154" t="s">
        <v>409</v>
      </c>
      <c r="Z64" s="155" t="s">
        <v>409</v>
      </c>
    </row>
    <row r="65" spans="1:26" s="74" customFormat="1" ht="27.6" customHeight="1" x14ac:dyDescent="0.3">
      <c r="A65" s="147">
        <v>61</v>
      </c>
      <c r="B65" s="149" t="s">
        <v>94</v>
      </c>
      <c r="C65" s="87" t="s">
        <v>95</v>
      </c>
      <c r="D65" s="87">
        <v>70994285</v>
      </c>
      <c r="E65" s="87">
        <v>107722291</v>
      </c>
      <c r="F65" s="87">
        <v>600063666</v>
      </c>
      <c r="G65" s="98" t="s">
        <v>99</v>
      </c>
      <c r="H65" s="93" t="s">
        <v>49</v>
      </c>
      <c r="I65" s="93" t="s">
        <v>55</v>
      </c>
      <c r="J65" s="93" t="s">
        <v>95</v>
      </c>
      <c r="K65" s="98" t="s">
        <v>99</v>
      </c>
      <c r="L65" s="192">
        <v>5000000</v>
      </c>
      <c r="M65" s="148">
        <f t="shared" si="0"/>
        <v>3500000</v>
      </c>
      <c r="N65" s="152">
        <v>2022</v>
      </c>
      <c r="O65" s="152">
        <v>2027</v>
      </c>
      <c r="P65" s="153"/>
      <c r="Q65" s="153"/>
      <c r="R65" s="153"/>
      <c r="S65" s="153"/>
      <c r="T65" s="153"/>
      <c r="U65" s="153"/>
      <c r="V65" s="153" t="s">
        <v>57</v>
      </c>
      <c r="W65" s="153" t="s">
        <v>57</v>
      </c>
      <c r="X65" s="153"/>
      <c r="Y65" s="154" t="s">
        <v>409</v>
      </c>
      <c r="Z65" s="155" t="s">
        <v>409</v>
      </c>
    </row>
    <row r="66" spans="1:26" s="74" customFormat="1" ht="19.8" customHeight="1" x14ac:dyDescent="0.3">
      <c r="A66" s="75">
        <v>62</v>
      </c>
      <c r="B66" s="149" t="s">
        <v>94</v>
      </c>
      <c r="C66" s="87" t="s">
        <v>95</v>
      </c>
      <c r="D66" s="87">
        <v>70994285</v>
      </c>
      <c r="E66" s="87">
        <v>107722291</v>
      </c>
      <c r="F66" s="87">
        <v>600063666</v>
      </c>
      <c r="G66" s="109" t="s">
        <v>100</v>
      </c>
      <c r="H66" s="93" t="s">
        <v>49</v>
      </c>
      <c r="I66" s="93" t="s">
        <v>55</v>
      </c>
      <c r="J66" s="93" t="s">
        <v>95</v>
      </c>
      <c r="K66" s="109" t="s">
        <v>499</v>
      </c>
      <c r="L66" s="192">
        <v>1000000</v>
      </c>
      <c r="M66" s="148">
        <f t="shared" si="0"/>
        <v>700000</v>
      </c>
      <c r="N66" s="152">
        <v>2022</v>
      </c>
      <c r="O66" s="152">
        <v>2027</v>
      </c>
      <c r="P66" s="153"/>
      <c r="Q66" s="153"/>
      <c r="R66" s="153"/>
      <c r="S66" s="153"/>
      <c r="T66" s="153"/>
      <c r="U66" s="153"/>
      <c r="V66" s="153"/>
      <c r="W66" s="153"/>
      <c r="X66" s="153"/>
      <c r="Y66" s="154" t="s">
        <v>409</v>
      </c>
      <c r="Z66" s="155" t="s">
        <v>409</v>
      </c>
    </row>
    <row r="67" spans="1:26" s="74" customFormat="1" ht="22.2" customHeight="1" x14ac:dyDescent="0.3">
      <c r="A67" s="147">
        <v>63</v>
      </c>
      <c r="B67" s="149" t="s">
        <v>94</v>
      </c>
      <c r="C67" s="87" t="s">
        <v>95</v>
      </c>
      <c r="D67" s="87">
        <v>70994285</v>
      </c>
      <c r="E67" s="87">
        <v>107722291</v>
      </c>
      <c r="F67" s="87">
        <v>600063666</v>
      </c>
      <c r="G67" s="109" t="s">
        <v>101</v>
      </c>
      <c r="H67" s="93" t="s">
        <v>49</v>
      </c>
      <c r="I67" s="93" t="s">
        <v>55</v>
      </c>
      <c r="J67" s="93" t="s">
        <v>95</v>
      </c>
      <c r="K67" s="109" t="s">
        <v>101</v>
      </c>
      <c r="L67" s="192">
        <v>1000000</v>
      </c>
      <c r="M67" s="148">
        <f t="shared" si="0"/>
        <v>700000</v>
      </c>
      <c r="N67" s="152">
        <v>2022</v>
      </c>
      <c r="O67" s="152">
        <v>2027</v>
      </c>
      <c r="P67" s="153"/>
      <c r="Q67" s="153"/>
      <c r="R67" s="153"/>
      <c r="S67" s="153"/>
      <c r="T67" s="153"/>
      <c r="U67" s="153"/>
      <c r="V67" s="153"/>
      <c r="W67" s="153"/>
      <c r="X67" s="153"/>
      <c r="Y67" s="154" t="s">
        <v>409</v>
      </c>
      <c r="Z67" s="155" t="s">
        <v>409</v>
      </c>
    </row>
    <row r="68" spans="1:26" s="74" customFormat="1" ht="22.8" customHeight="1" x14ac:dyDescent="0.3">
      <c r="A68" s="147">
        <v>64</v>
      </c>
      <c r="B68" s="149" t="s">
        <v>94</v>
      </c>
      <c r="C68" s="87" t="s">
        <v>95</v>
      </c>
      <c r="D68" s="87">
        <v>70994285</v>
      </c>
      <c r="E68" s="87">
        <v>107722291</v>
      </c>
      <c r="F68" s="87">
        <v>600063666</v>
      </c>
      <c r="G68" s="109" t="s">
        <v>102</v>
      </c>
      <c r="H68" s="93" t="s">
        <v>49</v>
      </c>
      <c r="I68" s="93" t="s">
        <v>55</v>
      </c>
      <c r="J68" s="93" t="s">
        <v>95</v>
      </c>
      <c r="K68" s="109" t="s">
        <v>500</v>
      </c>
      <c r="L68" s="192">
        <v>2500000</v>
      </c>
      <c r="M68" s="148">
        <f t="shared" si="0"/>
        <v>1750000</v>
      </c>
      <c r="N68" s="152">
        <v>2022</v>
      </c>
      <c r="O68" s="152">
        <v>2027</v>
      </c>
      <c r="P68" s="153"/>
      <c r="Q68" s="153"/>
      <c r="R68" s="153"/>
      <c r="S68" s="153"/>
      <c r="T68" s="153"/>
      <c r="U68" s="153"/>
      <c r="V68" s="153"/>
      <c r="W68" s="153"/>
      <c r="X68" s="153"/>
      <c r="Y68" s="154" t="s">
        <v>409</v>
      </c>
      <c r="Z68" s="155" t="s">
        <v>409</v>
      </c>
    </row>
    <row r="69" spans="1:26" s="74" customFormat="1" ht="26.4" customHeight="1" x14ac:dyDescent="0.3">
      <c r="A69" s="147">
        <v>65</v>
      </c>
      <c r="B69" s="149" t="s">
        <v>94</v>
      </c>
      <c r="C69" s="87" t="s">
        <v>95</v>
      </c>
      <c r="D69" s="87">
        <v>70994285</v>
      </c>
      <c r="E69" s="87">
        <v>107722291</v>
      </c>
      <c r="F69" s="87">
        <v>600063666</v>
      </c>
      <c r="G69" s="112" t="s">
        <v>486</v>
      </c>
      <c r="H69" s="93" t="s">
        <v>49</v>
      </c>
      <c r="I69" s="93" t="s">
        <v>55</v>
      </c>
      <c r="J69" s="93" t="s">
        <v>95</v>
      </c>
      <c r="K69" s="151" t="s">
        <v>486</v>
      </c>
      <c r="L69" s="192">
        <v>2500000</v>
      </c>
      <c r="M69" s="148">
        <f t="shared" si="0"/>
        <v>1750000</v>
      </c>
      <c r="N69" s="152">
        <v>2022</v>
      </c>
      <c r="O69" s="152">
        <v>2027</v>
      </c>
      <c r="P69" s="153"/>
      <c r="Q69" s="153"/>
      <c r="R69" s="153"/>
      <c r="S69" s="153"/>
      <c r="T69" s="153"/>
      <c r="U69" s="153"/>
      <c r="V69" s="153"/>
      <c r="W69" s="153"/>
      <c r="X69" s="153"/>
      <c r="Y69" s="154" t="s">
        <v>409</v>
      </c>
      <c r="Z69" s="155" t="s">
        <v>409</v>
      </c>
    </row>
    <row r="70" spans="1:26" s="74" customFormat="1" ht="28.2" customHeight="1" x14ac:dyDescent="0.3">
      <c r="A70" s="75">
        <v>66</v>
      </c>
      <c r="B70" s="149" t="s">
        <v>94</v>
      </c>
      <c r="C70" s="87" t="s">
        <v>95</v>
      </c>
      <c r="D70" s="87">
        <v>70994285</v>
      </c>
      <c r="E70" s="87">
        <v>107722291</v>
      </c>
      <c r="F70" s="87">
        <v>600063666</v>
      </c>
      <c r="G70" s="109" t="s">
        <v>487</v>
      </c>
      <c r="H70" s="93" t="s">
        <v>49</v>
      </c>
      <c r="I70" s="93" t="s">
        <v>55</v>
      </c>
      <c r="J70" s="93" t="s">
        <v>95</v>
      </c>
      <c r="K70" s="109" t="s">
        <v>487</v>
      </c>
      <c r="L70" s="192">
        <v>2000000</v>
      </c>
      <c r="M70" s="148">
        <f t="shared" si="0"/>
        <v>1400000</v>
      </c>
      <c r="N70" s="152">
        <v>2022</v>
      </c>
      <c r="O70" s="152">
        <v>2027</v>
      </c>
      <c r="P70" s="153"/>
      <c r="Q70" s="153"/>
      <c r="R70" s="153"/>
      <c r="S70" s="153"/>
      <c r="T70" s="153"/>
      <c r="U70" s="153"/>
      <c r="V70" s="153"/>
      <c r="W70" s="153"/>
      <c r="X70" s="153"/>
      <c r="Y70" s="154" t="s">
        <v>409</v>
      </c>
      <c r="Z70" s="155" t="s">
        <v>409</v>
      </c>
    </row>
    <row r="71" spans="1:26" s="74" customFormat="1" ht="21" customHeight="1" x14ac:dyDescent="0.3">
      <c r="A71" s="147">
        <v>67</v>
      </c>
      <c r="B71" s="149" t="s">
        <v>94</v>
      </c>
      <c r="C71" s="87" t="s">
        <v>95</v>
      </c>
      <c r="D71" s="87">
        <v>70994285</v>
      </c>
      <c r="E71" s="87">
        <v>107722291</v>
      </c>
      <c r="F71" s="87">
        <v>600063666</v>
      </c>
      <c r="G71" s="109" t="s">
        <v>103</v>
      </c>
      <c r="H71" s="93" t="s">
        <v>49</v>
      </c>
      <c r="I71" s="93" t="s">
        <v>55</v>
      </c>
      <c r="J71" s="93" t="s">
        <v>95</v>
      </c>
      <c r="K71" s="109" t="s">
        <v>501</v>
      </c>
      <c r="L71" s="192">
        <v>1000000</v>
      </c>
      <c r="M71" s="148">
        <f t="shared" si="0"/>
        <v>700000</v>
      </c>
      <c r="N71" s="152">
        <v>2022</v>
      </c>
      <c r="O71" s="152">
        <v>2027</v>
      </c>
      <c r="P71" s="153"/>
      <c r="Q71" s="153"/>
      <c r="R71" s="153"/>
      <c r="S71" s="153"/>
      <c r="T71" s="153"/>
      <c r="U71" s="153"/>
      <c r="V71" s="153"/>
      <c r="W71" s="153" t="s">
        <v>57</v>
      </c>
      <c r="X71" s="153"/>
      <c r="Y71" s="154" t="s">
        <v>409</v>
      </c>
      <c r="Z71" s="155" t="s">
        <v>409</v>
      </c>
    </row>
    <row r="72" spans="1:26" s="74" customFormat="1" ht="29.4" customHeight="1" x14ac:dyDescent="0.3">
      <c r="A72" s="147">
        <v>68</v>
      </c>
      <c r="B72" s="149" t="s">
        <v>94</v>
      </c>
      <c r="C72" s="87" t="s">
        <v>95</v>
      </c>
      <c r="D72" s="87">
        <v>70994285</v>
      </c>
      <c r="E72" s="87">
        <v>107722291</v>
      </c>
      <c r="F72" s="87">
        <v>600063666</v>
      </c>
      <c r="G72" s="109" t="s">
        <v>104</v>
      </c>
      <c r="H72" s="93" t="s">
        <v>49</v>
      </c>
      <c r="I72" s="93" t="s">
        <v>55</v>
      </c>
      <c r="J72" s="93" t="s">
        <v>95</v>
      </c>
      <c r="K72" s="109" t="s">
        <v>104</v>
      </c>
      <c r="L72" s="192">
        <v>3000000</v>
      </c>
      <c r="M72" s="148">
        <f t="shared" ref="M72:M135" si="1">L72*0.7</f>
        <v>2100000</v>
      </c>
      <c r="N72" s="152">
        <v>2022</v>
      </c>
      <c r="O72" s="152">
        <v>2027</v>
      </c>
      <c r="P72" s="153"/>
      <c r="Q72" s="153"/>
      <c r="R72" s="153"/>
      <c r="S72" s="153"/>
      <c r="T72" s="153"/>
      <c r="U72" s="153"/>
      <c r="V72" s="153"/>
      <c r="W72" s="153" t="s">
        <v>57</v>
      </c>
      <c r="X72" s="153"/>
      <c r="Y72" s="154" t="s">
        <v>409</v>
      </c>
      <c r="Z72" s="155" t="s">
        <v>409</v>
      </c>
    </row>
    <row r="73" spans="1:26" s="74" customFormat="1" x14ac:dyDescent="0.3">
      <c r="A73" s="147">
        <v>69</v>
      </c>
      <c r="B73" s="149" t="s">
        <v>94</v>
      </c>
      <c r="C73" s="87" t="s">
        <v>95</v>
      </c>
      <c r="D73" s="87">
        <v>70994285</v>
      </c>
      <c r="E73" s="87">
        <v>107722291</v>
      </c>
      <c r="F73" s="87">
        <v>600063666</v>
      </c>
      <c r="G73" s="98" t="s">
        <v>105</v>
      </c>
      <c r="H73" s="93" t="s">
        <v>49</v>
      </c>
      <c r="I73" s="93" t="s">
        <v>55</v>
      </c>
      <c r="J73" s="93" t="s">
        <v>95</v>
      </c>
      <c r="K73" s="98" t="s">
        <v>105</v>
      </c>
      <c r="L73" s="192">
        <v>5000000</v>
      </c>
      <c r="M73" s="148">
        <f t="shared" si="1"/>
        <v>3500000</v>
      </c>
      <c r="N73" s="152">
        <v>2022</v>
      </c>
      <c r="O73" s="152">
        <v>2027</v>
      </c>
      <c r="P73" s="153"/>
      <c r="Q73" s="153"/>
      <c r="R73" s="153"/>
      <c r="S73" s="153"/>
      <c r="T73" s="153"/>
      <c r="U73" s="153"/>
      <c r="V73" s="153"/>
      <c r="W73" s="153"/>
      <c r="X73" s="153"/>
      <c r="Y73" s="154" t="s">
        <v>409</v>
      </c>
      <c r="Z73" s="155" t="s">
        <v>409</v>
      </c>
    </row>
    <row r="74" spans="1:26" s="74" customFormat="1" x14ac:dyDescent="0.3">
      <c r="A74" s="75">
        <v>70</v>
      </c>
      <c r="B74" s="149" t="s">
        <v>94</v>
      </c>
      <c r="C74" s="87" t="s">
        <v>95</v>
      </c>
      <c r="D74" s="87">
        <v>70994285</v>
      </c>
      <c r="E74" s="87">
        <v>107722291</v>
      </c>
      <c r="F74" s="87">
        <v>600063666</v>
      </c>
      <c r="G74" s="98" t="s">
        <v>488</v>
      </c>
      <c r="H74" s="93" t="s">
        <v>49</v>
      </c>
      <c r="I74" s="93" t="s">
        <v>55</v>
      </c>
      <c r="J74" s="93" t="s">
        <v>95</v>
      </c>
      <c r="K74" s="98" t="s">
        <v>488</v>
      </c>
      <c r="L74" s="192">
        <v>8000000</v>
      </c>
      <c r="M74" s="148">
        <f t="shared" si="1"/>
        <v>5600000</v>
      </c>
      <c r="N74" s="152">
        <v>2022</v>
      </c>
      <c r="O74" s="152">
        <v>2027</v>
      </c>
      <c r="P74" s="153" t="s">
        <v>57</v>
      </c>
      <c r="Q74" s="153" t="s">
        <v>57</v>
      </c>
      <c r="R74" s="153" t="s">
        <v>57</v>
      </c>
      <c r="S74" s="153" t="s">
        <v>57</v>
      </c>
      <c r="T74" s="153"/>
      <c r="U74" s="153"/>
      <c r="V74" s="153" t="s">
        <v>57</v>
      </c>
      <c r="W74" s="153" t="s">
        <v>57</v>
      </c>
      <c r="X74" s="153"/>
      <c r="Y74" s="154" t="s">
        <v>409</v>
      </c>
      <c r="Z74" s="155" t="s">
        <v>409</v>
      </c>
    </row>
    <row r="75" spans="1:26" s="74" customFormat="1" x14ac:dyDescent="0.3">
      <c r="A75" s="147">
        <v>71</v>
      </c>
      <c r="B75" s="149" t="s">
        <v>94</v>
      </c>
      <c r="C75" s="87" t="s">
        <v>95</v>
      </c>
      <c r="D75" s="87">
        <v>70994285</v>
      </c>
      <c r="E75" s="87">
        <v>107722291</v>
      </c>
      <c r="F75" s="87">
        <v>600063666</v>
      </c>
      <c r="G75" s="98" t="s">
        <v>106</v>
      </c>
      <c r="H75" s="93" t="s">
        <v>49</v>
      </c>
      <c r="I75" s="93" t="s">
        <v>55</v>
      </c>
      <c r="J75" s="93" t="s">
        <v>95</v>
      </c>
      <c r="K75" s="98" t="s">
        <v>106</v>
      </c>
      <c r="L75" s="192">
        <v>30000000</v>
      </c>
      <c r="M75" s="148">
        <f t="shared" si="1"/>
        <v>21000000</v>
      </c>
      <c r="N75" s="152">
        <v>2022</v>
      </c>
      <c r="O75" s="152">
        <v>2027</v>
      </c>
      <c r="P75" s="153"/>
      <c r="Q75" s="153"/>
      <c r="R75" s="153"/>
      <c r="S75" s="153"/>
      <c r="T75" s="153"/>
      <c r="U75" s="153"/>
      <c r="V75" s="153"/>
      <c r="W75" s="153"/>
      <c r="X75" s="153"/>
      <c r="Y75" s="154" t="s">
        <v>409</v>
      </c>
      <c r="Z75" s="155" t="s">
        <v>409</v>
      </c>
    </row>
    <row r="76" spans="1:26" s="74" customFormat="1" x14ac:dyDescent="0.3">
      <c r="A76" s="147">
        <v>72</v>
      </c>
      <c r="B76" s="149" t="s">
        <v>94</v>
      </c>
      <c r="C76" s="87" t="s">
        <v>95</v>
      </c>
      <c r="D76" s="87">
        <v>70994285</v>
      </c>
      <c r="E76" s="87">
        <v>107722291</v>
      </c>
      <c r="F76" s="87">
        <v>600063666</v>
      </c>
      <c r="G76" s="98" t="s">
        <v>108</v>
      </c>
      <c r="H76" s="93" t="s">
        <v>49</v>
      </c>
      <c r="I76" s="93" t="s">
        <v>55</v>
      </c>
      <c r="J76" s="93" t="s">
        <v>95</v>
      </c>
      <c r="K76" s="98" t="s">
        <v>108</v>
      </c>
      <c r="L76" s="192">
        <v>50000000</v>
      </c>
      <c r="M76" s="148">
        <f t="shared" si="1"/>
        <v>35000000</v>
      </c>
      <c r="N76" s="152">
        <v>2024</v>
      </c>
      <c r="O76" s="152">
        <v>2027</v>
      </c>
      <c r="P76" s="153" t="s">
        <v>57</v>
      </c>
      <c r="Q76" s="153" t="s">
        <v>57</v>
      </c>
      <c r="R76" s="153" t="s">
        <v>57</v>
      </c>
      <c r="S76" s="153" t="s">
        <v>57</v>
      </c>
      <c r="T76" s="153"/>
      <c r="U76" s="153" t="s">
        <v>57</v>
      </c>
      <c r="V76" s="153" t="s">
        <v>57</v>
      </c>
      <c r="W76" s="153" t="s">
        <v>57</v>
      </c>
      <c r="X76" s="153" t="s">
        <v>57</v>
      </c>
      <c r="Y76" s="154" t="s">
        <v>409</v>
      </c>
      <c r="Z76" s="155" t="s">
        <v>409</v>
      </c>
    </row>
    <row r="77" spans="1:26" s="74" customFormat="1" x14ac:dyDescent="0.3">
      <c r="A77" s="147">
        <v>73</v>
      </c>
      <c r="B77" s="149" t="s">
        <v>94</v>
      </c>
      <c r="C77" s="87" t="s">
        <v>95</v>
      </c>
      <c r="D77" s="87">
        <v>70994285</v>
      </c>
      <c r="E77" s="87">
        <v>107722291</v>
      </c>
      <c r="F77" s="87">
        <v>600063666</v>
      </c>
      <c r="G77" s="98" t="s">
        <v>107</v>
      </c>
      <c r="H77" s="93" t="s">
        <v>49</v>
      </c>
      <c r="I77" s="93" t="s">
        <v>55</v>
      </c>
      <c r="J77" s="93" t="s">
        <v>95</v>
      </c>
      <c r="K77" s="98" t="s">
        <v>107</v>
      </c>
      <c r="L77" s="192">
        <v>300000</v>
      </c>
      <c r="M77" s="148">
        <f t="shared" si="1"/>
        <v>210000</v>
      </c>
      <c r="N77" s="152">
        <v>2022</v>
      </c>
      <c r="O77" s="152">
        <v>2027</v>
      </c>
      <c r="P77" s="153"/>
      <c r="Q77" s="153"/>
      <c r="R77" s="153"/>
      <c r="S77" s="153" t="s">
        <v>57</v>
      </c>
      <c r="T77" s="153"/>
      <c r="U77" s="153"/>
      <c r="V77" s="153"/>
      <c r="W77" s="153"/>
      <c r="X77" s="153"/>
      <c r="Y77" s="154" t="s">
        <v>409</v>
      </c>
      <c r="Z77" s="155" t="s">
        <v>409</v>
      </c>
    </row>
    <row r="78" spans="1:26" s="74" customFormat="1" ht="36" x14ac:dyDescent="0.3">
      <c r="A78" s="75">
        <v>74</v>
      </c>
      <c r="B78" s="149" t="s">
        <v>94</v>
      </c>
      <c r="C78" s="87" t="s">
        <v>95</v>
      </c>
      <c r="D78" s="87">
        <v>70994285</v>
      </c>
      <c r="E78" s="87">
        <v>107722291</v>
      </c>
      <c r="F78" s="87">
        <v>600063666</v>
      </c>
      <c r="G78" s="98" t="s">
        <v>621</v>
      </c>
      <c r="H78" s="93" t="s">
        <v>49</v>
      </c>
      <c r="I78" s="93" t="s">
        <v>55</v>
      </c>
      <c r="J78" s="93" t="s">
        <v>95</v>
      </c>
      <c r="K78" s="103" t="s">
        <v>489</v>
      </c>
      <c r="L78" s="192">
        <v>10000000</v>
      </c>
      <c r="M78" s="148">
        <f t="shared" si="1"/>
        <v>7000000</v>
      </c>
      <c r="N78" s="152">
        <v>2022</v>
      </c>
      <c r="O78" s="152">
        <v>2027</v>
      </c>
      <c r="P78" s="153" t="s">
        <v>57</v>
      </c>
      <c r="Q78" s="153" t="s">
        <v>57</v>
      </c>
      <c r="R78" s="153" t="s">
        <v>57</v>
      </c>
      <c r="S78" s="153" t="s">
        <v>57</v>
      </c>
      <c r="T78" s="153"/>
      <c r="U78" s="153" t="s">
        <v>57</v>
      </c>
      <c r="V78" s="153" t="s">
        <v>57</v>
      </c>
      <c r="W78" s="153" t="s">
        <v>57</v>
      </c>
      <c r="X78" s="153" t="s">
        <v>57</v>
      </c>
      <c r="Y78" s="154" t="s">
        <v>409</v>
      </c>
      <c r="Z78" s="155" t="s">
        <v>409</v>
      </c>
    </row>
    <row r="79" spans="1:26" s="74" customFormat="1" x14ac:dyDescent="0.3">
      <c r="A79" s="147">
        <v>75</v>
      </c>
      <c r="B79" s="149" t="s">
        <v>94</v>
      </c>
      <c r="C79" s="87" t="s">
        <v>95</v>
      </c>
      <c r="D79" s="87">
        <v>70994285</v>
      </c>
      <c r="E79" s="87">
        <v>107722291</v>
      </c>
      <c r="F79" s="87">
        <v>600063666</v>
      </c>
      <c r="G79" s="112" t="s">
        <v>490</v>
      </c>
      <c r="H79" s="93" t="s">
        <v>49</v>
      </c>
      <c r="I79" s="93" t="s">
        <v>55</v>
      </c>
      <c r="J79" s="93" t="s">
        <v>95</v>
      </c>
      <c r="K79" s="151" t="s">
        <v>502</v>
      </c>
      <c r="L79" s="192">
        <v>100000</v>
      </c>
      <c r="M79" s="148">
        <f t="shared" si="1"/>
        <v>70000</v>
      </c>
      <c r="N79" s="152">
        <v>2022</v>
      </c>
      <c r="O79" s="152">
        <v>2027</v>
      </c>
      <c r="P79" s="153"/>
      <c r="Q79" s="153"/>
      <c r="R79" s="153"/>
      <c r="S79" s="153"/>
      <c r="T79" s="153"/>
      <c r="U79" s="153"/>
      <c r="V79" s="153"/>
      <c r="W79" s="153"/>
      <c r="X79" s="153"/>
      <c r="Y79" s="154" t="s">
        <v>409</v>
      </c>
      <c r="Z79" s="155" t="s">
        <v>409</v>
      </c>
    </row>
    <row r="80" spans="1:26" s="74" customFormat="1" ht="13.95" customHeight="1" x14ac:dyDescent="0.3">
      <c r="A80" s="147">
        <v>76</v>
      </c>
      <c r="B80" s="149" t="s">
        <v>94</v>
      </c>
      <c r="C80" s="87" t="s">
        <v>95</v>
      </c>
      <c r="D80" s="87">
        <v>70994285</v>
      </c>
      <c r="E80" s="87">
        <v>107722291</v>
      </c>
      <c r="F80" s="87">
        <v>600063666</v>
      </c>
      <c r="G80" s="112" t="s">
        <v>491</v>
      </c>
      <c r="H80" s="93" t="s">
        <v>49</v>
      </c>
      <c r="I80" s="93" t="s">
        <v>55</v>
      </c>
      <c r="J80" s="93" t="s">
        <v>95</v>
      </c>
      <c r="K80" s="112" t="s">
        <v>491</v>
      </c>
      <c r="L80" s="192">
        <v>5000000</v>
      </c>
      <c r="M80" s="148">
        <f t="shared" si="1"/>
        <v>3500000</v>
      </c>
      <c r="N80" s="152">
        <v>2022</v>
      </c>
      <c r="O80" s="152">
        <v>2027</v>
      </c>
      <c r="P80" s="153"/>
      <c r="Q80" s="153"/>
      <c r="R80" s="153"/>
      <c r="S80" s="153"/>
      <c r="T80" s="153"/>
      <c r="U80" s="153"/>
      <c r="V80" s="153"/>
      <c r="W80" s="153"/>
      <c r="X80" s="153"/>
      <c r="Y80" s="154" t="s">
        <v>409</v>
      </c>
      <c r="Z80" s="155" t="s">
        <v>409</v>
      </c>
    </row>
    <row r="81" spans="1:26" s="74" customFormat="1" ht="33.6" customHeight="1" x14ac:dyDescent="0.3">
      <c r="A81" s="147">
        <v>77</v>
      </c>
      <c r="B81" s="149" t="s">
        <v>94</v>
      </c>
      <c r="C81" s="87" t="s">
        <v>95</v>
      </c>
      <c r="D81" s="87">
        <v>70994285</v>
      </c>
      <c r="E81" s="87">
        <v>107722291</v>
      </c>
      <c r="F81" s="87">
        <v>600063666</v>
      </c>
      <c r="G81" s="98" t="s">
        <v>78</v>
      </c>
      <c r="H81" s="93" t="s">
        <v>49</v>
      </c>
      <c r="I81" s="93" t="s">
        <v>55</v>
      </c>
      <c r="J81" s="93" t="s">
        <v>95</v>
      </c>
      <c r="K81" s="98" t="s">
        <v>78</v>
      </c>
      <c r="L81" s="192">
        <v>10000000</v>
      </c>
      <c r="M81" s="148">
        <f t="shared" si="1"/>
        <v>7000000</v>
      </c>
      <c r="N81" s="152">
        <v>2022</v>
      </c>
      <c r="O81" s="152">
        <v>2027</v>
      </c>
      <c r="P81" s="153"/>
      <c r="Q81" s="153"/>
      <c r="R81" s="153"/>
      <c r="S81" s="153"/>
      <c r="T81" s="153"/>
      <c r="U81" s="153"/>
      <c r="V81" s="153"/>
      <c r="W81" s="153"/>
      <c r="X81" s="153"/>
      <c r="Y81" s="154" t="s">
        <v>409</v>
      </c>
      <c r="Z81" s="155" t="s">
        <v>409</v>
      </c>
    </row>
    <row r="82" spans="1:26" s="74" customFormat="1" x14ac:dyDescent="0.3">
      <c r="A82" s="75">
        <v>78</v>
      </c>
      <c r="B82" s="149" t="s">
        <v>94</v>
      </c>
      <c r="C82" s="87" t="s">
        <v>95</v>
      </c>
      <c r="D82" s="87">
        <v>70994285</v>
      </c>
      <c r="E82" s="87">
        <v>107722291</v>
      </c>
      <c r="F82" s="87">
        <v>600063666</v>
      </c>
      <c r="G82" s="112" t="s">
        <v>492</v>
      </c>
      <c r="H82" s="93" t="s">
        <v>49</v>
      </c>
      <c r="I82" s="93" t="s">
        <v>55</v>
      </c>
      <c r="J82" s="93" t="s">
        <v>95</v>
      </c>
      <c r="K82" s="151" t="s">
        <v>492</v>
      </c>
      <c r="L82" s="192">
        <v>100000</v>
      </c>
      <c r="M82" s="148">
        <f t="shared" si="1"/>
        <v>70000</v>
      </c>
      <c r="N82" s="152">
        <v>2022</v>
      </c>
      <c r="O82" s="152">
        <v>2027</v>
      </c>
      <c r="P82" s="153"/>
      <c r="Q82" s="153"/>
      <c r="R82" s="153"/>
      <c r="S82" s="153"/>
      <c r="T82" s="153"/>
      <c r="U82" s="153"/>
      <c r="V82" s="153"/>
      <c r="W82" s="153"/>
      <c r="X82" s="153"/>
      <c r="Y82" s="154" t="s">
        <v>409</v>
      </c>
      <c r="Z82" s="155" t="s">
        <v>409</v>
      </c>
    </row>
    <row r="83" spans="1:26" s="74" customFormat="1" x14ac:dyDescent="0.3">
      <c r="A83" s="147">
        <v>79</v>
      </c>
      <c r="B83" s="149" t="s">
        <v>94</v>
      </c>
      <c r="C83" s="87" t="s">
        <v>95</v>
      </c>
      <c r="D83" s="87">
        <v>70994285</v>
      </c>
      <c r="E83" s="87">
        <v>107722291</v>
      </c>
      <c r="F83" s="87">
        <v>600063666</v>
      </c>
      <c r="G83" s="98" t="s">
        <v>493</v>
      </c>
      <c r="H83" s="93" t="s">
        <v>49</v>
      </c>
      <c r="I83" s="93" t="s">
        <v>55</v>
      </c>
      <c r="J83" s="93" t="s">
        <v>95</v>
      </c>
      <c r="K83" s="103" t="s">
        <v>493</v>
      </c>
      <c r="L83" s="192">
        <v>10000000</v>
      </c>
      <c r="M83" s="148">
        <f t="shared" si="1"/>
        <v>7000000</v>
      </c>
      <c r="N83" s="152">
        <v>2022</v>
      </c>
      <c r="O83" s="152">
        <v>2027</v>
      </c>
      <c r="P83" s="153"/>
      <c r="Q83" s="153"/>
      <c r="R83" s="153"/>
      <c r="S83" s="153"/>
      <c r="T83" s="153"/>
      <c r="U83" s="153"/>
      <c r="V83" s="153"/>
      <c r="W83" s="153"/>
      <c r="X83" s="153"/>
      <c r="Y83" s="154" t="s">
        <v>409</v>
      </c>
      <c r="Z83" s="155" t="s">
        <v>409</v>
      </c>
    </row>
    <row r="84" spans="1:26" s="74" customFormat="1" ht="24.6" x14ac:dyDescent="0.3">
      <c r="A84" s="147">
        <v>80</v>
      </c>
      <c r="B84" s="149" t="s">
        <v>94</v>
      </c>
      <c r="C84" s="87" t="s">
        <v>95</v>
      </c>
      <c r="D84" s="87">
        <v>70994285</v>
      </c>
      <c r="E84" s="87">
        <v>107722291</v>
      </c>
      <c r="F84" s="87">
        <v>600063666</v>
      </c>
      <c r="G84" s="112" t="s">
        <v>713</v>
      </c>
      <c r="H84" s="93" t="s">
        <v>49</v>
      </c>
      <c r="I84" s="93" t="s">
        <v>55</v>
      </c>
      <c r="J84" s="93" t="s">
        <v>95</v>
      </c>
      <c r="K84" s="151" t="s">
        <v>704</v>
      </c>
      <c r="L84" s="192">
        <v>3000000</v>
      </c>
      <c r="M84" s="148">
        <f t="shared" si="1"/>
        <v>2100000</v>
      </c>
      <c r="N84" s="152">
        <v>2022</v>
      </c>
      <c r="O84" s="152">
        <v>2027</v>
      </c>
      <c r="P84" s="153" t="s">
        <v>57</v>
      </c>
      <c r="Q84" s="153" t="s">
        <v>57</v>
      </c>
      <c r="R84" s="153" t="s">
        <v>57</v>
      </c>
      <c r="S84" s="153" t="s">
        <v>57</v>
      </c>
      <c r="T84" s="153"/>
      <c r="U84" s="153"/>
      <c r="V84" s="153" t="s">
        <v>57</v>
      </c>
      <c r="W84" s="153" t="s">
        <v>57</v>
      </c>
      <c r="X84" s="153"/>
      <c r="Y84" s="154" t="s">
        <v>409</v>
      </c>
      <c r="Z84" s="155" t="s">
        <v>409</v>
      </c>
    </row>
    <row r="85" spans="1:26" s="74" customFormat="1" x14ac:dyDescent="0.3">
      <c r="A85" s="147">
        <v>81</v>
      </c>
      <c r="B85" s="149" t="s">
        <v>94</v>
      </c>
      <c r="C85" s="87" t="s">
        <v>95</v>
      </c>
      <c r="D85" s="87">
        <v>70994285</v>
      </c>
      <c r="E85" s="87">
        <v>107722291</v>
      </c>
      <c r="F85" s="87">
        <v>600063666</v>
      </c>
      <c r="G85" s="112" t="s">
        <v>494</v>
      </c>
      <c r="H85" s="93" t="s">
        <v>49</v>
      </c>
      <c r="I85" s="93" t="s">
        <v>55</v>
      </c>
      <c r="J85" s="93" t="s">
        <v>95</v>
      </c>
      <c r="K85" s="151" t="s">
        <v>503</v>
      </c>
      <c r="L85" s="192">
        <v>3000000</v>
      </c>
      <c r="M85" s="148">
        <f t="shared" si="1"/>
        <v>2100000</v>
      </c>
      <c r="N85" s="152">
        <v>2022</v>
      </c>
      <c r="O85" s="152">
        <v>2027</v>
      </c>
      <c r="P85" s="153"/>
      <c r="Q85" s="153"/>
      <c r="R85" s="153"/>
      <c r="S85" s="153"/>
      <c r="T85" s="153"/>
      <c r="U85" s="153"/>
      <c r="V85" s="153"/>
      <c r="W85" s="153"/>
      <c r="X85" s="153"/>
      <c r="Y85" s="154" t="s">
        <v>409</v>
      </c>
      <c r="Z85" s="155" t="s">
        <v>409</v>
      </c>
    </row>
    <row r="86" spans="1:26" s="74" customFormat="1" x14ac:dyDescent="0.3">
      <c r="A86" s="75">
        <v>82</v>
      </c>
      <c r="B86" s="149" t="s">
        <v>94</v>
      </c>
      <c r="C86" s="87" t="s">
        <v>95</v>
      </c>
      <c r="D86" s="87">
        <v>70994285</v>
      </c>
      <c r="E86" s="87">
        <v>107722291</v>
      </c>
      <c r="F86" s="87">
        <v>600063666</v>
      </c>
      <c r="G86" s="109" t="s">
        <v>408</v>
      </c>
      <c r="H86" s="93" t="s">
        <v>49</v>
      </c>
      <c r="I86" s="93" t="s">
        <v>55</v>
      </c>
      <c r="J86" s="93" t="s">
        <v>95</v>
      </c>
      <c r="K86" s="129" t="s">
        <v>408</v>
      </c>
      <c r="L86" s="192">
        <v>3000000</v>
      </c>
      <c r="M86" s="148">
        <f t="shared" si="1"/>
        <v>2100000</v>
      </c>
      <c r="N86" s="152">
        <v>2022</v>
      </c>
      <c r="O86" s="152">
        <v>2027</v>
      </c>
      <c r="P86" s="153"/>
      <c r="Q86" s="153"/>
      <c r="R86" s="153"/>
      <c r="S86" s="153"/>
      <c r="T86" s="153"/>
      <c r="U86" s="153"/>
      <c r="V86" s="153" t="s">
        <v>57</v>
      </c>
      <c r="W86" s="153" t="s">
        <v>57</v>
      </c>
      <c r="X86" s="153"/>
      <c r="Y86" s="154" t="s">
        <v>409</v>
      </c>
      <c r="Z86" s="155" t="s">
        <v>409</v>
      </c>
    </row>
    <row r="87" spans="1:26" s="74" customFormat="1" x14ac:dyDescent="0.3">
      <c r="A87" s="147">
        <v>83</v>
      </c>
      <c r="B87" s="149" t="s">
        <v>94</v>
      </c>
      <c r="C87" s="87" t="s">
        <v>95</v>
      </c>
      <c r="D87" s="87">
        <v>70994285</v>
      </c>
      <c r="E87" s="87">
        <v>107722291</v>
      </c>
      <c r="F87" s="87">
        <v>600063666</v>
      </c>
      <c r="G87" s="112" t="s">
        <v>495</v>
      </c>
      <c r="H87" s="93" t="s">
        <v>49</v>
      </c>
      <c r="I87" s="93" t="s">
        <v>55</v>
      </c>
      <c r="J87" s="93" t="s">
        <v>95</v>
      </c>
      <c r="K87" s="151" t="s">
        <v>495</v>
      </c>
      <c r="L87" s="192">
        <v>150000</v>
      </c>
      <c r="M87" s="148">
        <f t="shared" si="1"/>
        <v>105000</v>
      </c>
      <c r="N87" s="152">
        <v>2022</v>
      </c>
      <c r="O87" s="152">
        <v>2027</v>
      </c>
      <c r="P87" s="153"/>
      <c r="Q87" s="153"/>
      <c r="R87" s="153"/>
      <c r="S87" s="153"/>
      <c r="T87" s="153"/>
      <c r="U87" s="153"/>
      <c r="V87" s="153"/>
      <c r="W87" s="153"/>
      <c r="X87" s="153"/>
      <c r="Y87" s="154" t="s">
        <v>409</v>
      </c>
      <c r="Z87" s="155" t="s">
        <v>409</v>
      </c>
    </row>
    <row r="88" spans="1:26" s="74" customFormat="1" ht="53.4" customHeight="1" x14ac:dyDescent="0.3">
      <c r="A88" s="147">
        <v>84</v>
      </c>
      <c r="B88" s="149" t="s">
        <v>94</v>
      </c>
      <c r="C88" s="87" t="s">
        <v>95</v>
      </c>
      <c r="D88" s="87">
        <v>70994285</v>
      </c>
      <c r="E88" s="87">
        <v>107722291</v>
      </c>
      <c r="F88" s="87">
        <v>600063666</v>
      </c>
      <c r="G88" s="112" t="s">
        <v>496</v>
      </c>
      <c r="H88" s="93" t="s">
        <v>49</v>
      </c>
      <c r="I88" s="93" t="s">
        <v>55</v>
      </c>
      <c r="J88" s="93" t="s">
        <v>95</v>
      </c>
      <c r="K88" s="151" t="s">
        <v>496</v>
      </c>
      <c r="L88" s="192">
        <v>3000000</v>
      </c>
      <c r="M88" s="148">
        <f t="shared" si="1"/>
        <v>2100000</v>
      </c>
      <c r="N88" s="152">
        <v>2022</v>
      </c>
      <c r="O88" s="152">
        <v>2027</v>
      </c>
      <c r="P88" s="153"/>
      <c r="Q88" s="153"/>
      <c r="R88" s="153"/>
      <c r="S88" s="153"/>
      <c r="T88" s="153"/>
      <c r="U88" s="153"/>
      <c r="V88" s="153"/>
      <c r="W88" s="153"/>
      <c r="X88" s="153"/>
      <c r="Y88" s="154" t="s">
        <v>409</v>
      </c>
      <c r="Z88" s="155" t="s">
        <v>409</v>
      </c>
    </row>
    <row r="89" spans="1:26" s="74" customFormat="1" ht="53.4" customHeight="1" x14ac:dyDescent="0.3">
      <c r="A89" s="147">
        <v>85</v>
      </c>
      <c r="B89" s="242" t="s">
        <v>109</v>
      </c>
      <c r="C89" s="198" t="s">
        <v>110</v>
      </c>
      <c r="D89" s="198">
        <v>70940185</v>
      </c>
      <c r="E89" s="198">
        <v>107722305</v>
      </c>
      <c r="F89" s="205">
        <v>600063810</v>
      </c>
      <c r="G89" s="243" t="s">
        <v>724</v>
      </c>
      <c r="H89" s="213" t="s">
        <v>49</v>
      </c>
      <c r="I89" s="213" t="s">
        <v>55</v>
      </c>
      <c r="J89" s="213" t="s">
        <v>110</v>
      </c>
      <c r="K89" s="243" t="s">
        <v>727</v>
      </c>
      <c r="L89" s="244">
        <v>360000</v>
      </c>
      <c r="M89" s="240">
        <f t="shared" si="1"/>
        <v>251999.99999999997</v>
      </c>
      <c r="N89" s="245">
        <v>2022</v>
      </c>
      <c r="O89" s="246">
        <v>2027</v>
      </c>
      <c r="P89" s="247"/>
      <c r="Q89" s="247"/>
      <c r="R89" s="247"/>
      <c r="S89" s="247"/>
      <c r="T89" s="247"/>
      <c r="U89" s="247"/>
      <c r="V89" s="247"/>
      <c r="W89" s="247"/>
      <c r="X89" s="247"/>
      <c r="Y89" s="248" t="s">
        <v>409</v>
      </c>
      <c r="Z89" s="249" t="s">
        <v>409</v>
      </c>
    </row>
    <row r="90" spans="1:26" s="74" customFormat="1" ht="53.4" customHeight="1" x14ac:dyDescent="0.3">
      <c r="A90" s="75">
        <v>86</v>
      </c>
      <c r="B90" s="242" t="s">
        <v>109</v>
      </c>
      <c r="C90" s="198" t="s">
        <v>110</v>
      </c>
      <c r="D90" s="198">
        <v>70940185</v>
      </c>
      <c r="E90" s="198">
        <v>107722305</v>
      </c>
      <c r="F90" s="205">
        <v>600063810</v>
      </c>
      <c r="G90" s="194" t="s">
        <v>725</v>
      </c>
      <c r="H90" s="213" t="s">
        <v>49</v>
      </c>
      <c r="I90" s="213" t="s">
        <v>55</v>
      </c>
      <c r="J90" s="213" t="s">
        <v>110</v>
      </c>
      <c r="K90" s="194" t="s">
        <v>728</v>
      </c>
      <c r="L90" s="244">
        <v>2000000</v>
      </c>
      <c r="M90" s="240">
        <f t="shared" si="1"/>
        <v>1400000</v>
      </c>
      <c r="N90" s="245">
        <v>2022</v>
      </c>
      <c r="O90" s="246">
        <v>2027</v>
      </c>
      <c r="P90" s="247"/>
      <c r="Q90" s="247"/>
      <c r="R90" s="247"/>
      <c r="S90" s="247"/>
      <c r="T90" s="247"/>
      <c r="U90" s="247"/>
      <c r="V90" s="247"/>
      <c r="W90" s="247"/>
      <c r="X90" s="247"/>
      <c r="Y90" s="248" t="s">
        <v>730</v>
      </c>
      <c r="Z90" s="249" t="s">
        <v>409</v>
      </c>
    </row>
    <row r="91" spans="1:26" s="74" customFormat="1" ht="53.4" customHeight="1" x14ac:dyDescent="0.3">
      <c r="A91" s="147">
        <v>87</v>
      </c>
      <c r="B91" s="242" t="s">
        <v>109</v>
      </c>
      <c r="C91" s="198" t="s">
        <v>110</v>
      </c>
      <c r="D91" s="198">
        <v>70940185</v>
      </c>
      <c r="E91" s="198">
        <v>107722305</v>
      </c>
      <c r="F91" s="205">
        <v>600063810</v>
      </c>
      <c r="G91" s="194" t="s">
        <v>726</v>
      </c>
      <c r="H91" s="213" t="s">
        <v>49</v>
      </c>
      <c r="I91" s="213" t="s">
        <v>55</v>
      </c>
      <c r="J91" s="213" t="s">
        <v>110</v>
      </c>
      <c r="K91" s="194" t="s">
        <v>729</v>
      </c>
      <c r="L91" s="244">
        <v>1000000</v>
      </c>
      <c r="M91" s="240">
        <f t="shared" si="1"/>
        <v>700000</v>
      </c>
      <c r="N91" s="245">
        <v>2022</v>
      </c>
      <c r="O91" s="246">
        <v>2027</v>
      </c>
      <c r="P91" s="247"/>
      <c r="Q91" s="247"/>
      <c r="R91" s="247"/>
      <c r="S91" s="247"/>
      <c r="T91" s="247"/>
      <c r="U91" s="247"/>
      <c r="V91" s="247"/>
      <c r="W91" s="247"/>
      <c r="X91" s="247"/>
      <c r="Y91" s="248" t="s">
        <v>409</v>
      </c>
      <c r="Z91" s="249" t="s">
        <v>409</v>
      </c>
    </row>
    <row r="92" spans="1:26" s="74" customFormat="1" ht="55.8" customHeight="1" x14ac:dyDescent="0.3">
      <c r="A92" s="147">
        <v>88</v>
      </c>
      <c r="B92" s="149" t="s">
        <v>109</v>
      </c>
      <c r="C92" s="87" t="s">
        <v>110</v>
      </c>
      <c r="D92" s="87">
        <v>70940185</v>
      </c>
      <c r="E92" s="87">
        <v>107722305</v>
      </c>
      <c r="F92" s="140">
        <v>600063810</v>
      </c>
      <c r="G92" s="141" t="s">
        <v>402</v>
      </c>
      <c r="H92" s="142" t="s">
        <v>49</v>
      </c>
      <c r="I92" s="142" t="s">
        <v>55</v>
      </c>
      <c r="J92" s="142" t="s">
        <v>110</v>
      </c>
      <c r="K92" s="141" t="s">
        <v>402</v>
      </c>
      <c r="L92" s="77">
        <v>10000000</v>
      </c>
      <c r="M92" s="148">
        <f t="shared" si="1"/>
        <v>7000000</v>
      </c>
      <c r="N92" s="142">
        <v>2021</v>
      </c>
      <c r="O92" s="142"/>
      <c r="P92" s="143" t="s">
        <v>57</v>
      </c>
      <c r="Q92" s="143" t="s">
        <v>57</v>
      </c>
      <c r="R92" s="143" t="s">
        <v>57</v>
      </c>
      <c r="S92" s="143" t="s">
        <v>57</v>
      </c>
      <c r="T92" s="143"/>
      <c r="U92" s="143"/>
      <c r="V92" s="143"/>
      <c r="W92" s="143" t="s">
        <v>57</v>
      </c>
      <c r="X92" s="143"/>
      <c r="Y92" s="154" t="s">
        <v>409</v>
      </c>
      <c r="Z92" s="155" t="s">
        <v>409</v>
      </c>
    </row>
    <row r="93" spans="1:26" s="74" customFormat="1" ht="49.2" customHeight="1" x14ac:dyDescent="0.3">
      <c r="A93" s="147">
        <v>89</v>
      </c>
      <c r="B93" s="149" t="s">
        <v>109</v>
      </c>
      <c r="C93" s="87" t="s">
        <v>110</v>
      </c>
      <c r="D93" s="87">
        <v>70940185</v>
      </c>
      <c r="E93" s="87">
        <v>107722305</v>
      </c>
      <c r="F93" s="87">
        <v>600063810</v>
      </c>
      <c r="G93" s="91" t="s">
        <v>404</v>
      </c>
      <c r="H93" s="93" t="s">
        <v>49</v>
      </c>
      <c r="I93" s="93" t="s">
        <v>55</v>
      </c>
      <c r="J93" s="93" t="s">
        <v>110</v>
      </c>
      <c r="K93" s="91" t="s">
        <v>403</v>
      </c>
      <c r="L93" s="73">
        <v>5000000</v>
      </c>
      <c r="M93" s="148">
        <f t="shared" si="1"/>
        <v>3500000</v>
      </c>
      <c r="N93" s="93">
        <v>2018</v>
      </c>
      <c r="O93" s="93">
        <v>2021</v>
      </c>
      <c r="P93" s="94" t="s">
        <v>57</v>
      </c>
      <c r="Q93" s="94" t="s">
        <v>57</v>
      </c>
      <c r="R93" s="94" t="s">
        <v>57</v>
      </c>
      <c r="S93" s="94" t="s">
        <v>57</v>
      </c>
      <c r="T93" s="94"/>
      <c r="U93" s="94" t="s">
        <v>57</v>
      </c>
      <c r="V93" s="94"/>
      <c r="W93" s="94" t="s">
        <v>57</v>
      </c>
      <c r="X93" s="94"/>
      <c r="Y93" s="154" t="s">
        <v>409</v>
      </c>
      <c r="Z93" s="155" t="s">
        <v>409</v>
      </c>
    </row>
    <row r="94" spans="1:26" s="74" customFormat="1" ht="52.2" customHeight="1" x14ac:dyDescent="0.3">
      <c r="A94" s="75">
        <v>90</v>
      </c>
      <c r="B94" s="149" t="s">
        <v>109</v>
      </c>
      <c r="C94" s="87" t="s">
        <v>110</v>
      </c>
      <c r="D94" s="87">
        <v>70940185</v>
      </c>
      <c r="E94" s="87">
        <v>107722305</v>
      </c>
      <c r="F94" s="87">
        <v>600063810</v>
      </c>
      <c r="G94" s="91" t="s">
        <v>111</v>
      </c>
      <c r="H94" s="93" t="s">
        <v>49</v>
      </c>
      <c r="I94" s="93" t="s">
        <v>55</v>
      </c>
      <c r="J94" s="93" t="s">
        <v>110</v>
      </c>
      <c r="K94" s="91" t="s">
        <v>111</v>
      </c>
      <c r="L94" s="73">
        <v>500000</v>
      </c>
      <c r="M94" s="148">
        <f t="shared" si="1"/>
        <v>350000</v>
      </c>
      <c r="N94" s="93">
        <v>2019</v>
      </c>
      <c r="O94" s="93">
        <v>2021</v>
      </c>
      <c r="P94" s="94"/>
      <c r="Q94" s="94"/>
      <c r="R94" s="94"/>
      <c r="S94" s="94"/>
      <c r="T94" s="94"/>
      <c r="U94" s="94"/>
      <c r="V94" s="94"/>
      <c r="W94" s="94"/>
      <c r="X94" s="94"/>
      <c r="Y94" s="154" t="s">
        <v>409</v>
      </c>
      <c r="Z94" s="155" t="s">
        <v>409</v>
      </c>
    </row>
    <row r="95" spans="1:26" s="74" customFormat="1" ht="39.6" customHeight="1" x14ac:dyDescent="0.3">
      <c r="A95" s="147">
        <v>91</v>
      </c>
      <c r="B95" s="149" t="s">
        <v>109</v>
      </c>
      <c r="C95" s="87" t="s">
        <v>110</v>
      </c>
      <c r="D95" s="87">
        <v>70940185</v>
      </c>
      <c r="E95" s="87">
        <v>107722305</v>
      </c>
      <c r="F95" s="87">
        <v>600063810</v>
      </c>
      <c r="G95" s="91" t="s">
        <v>112</v>
      </c>
      <c r="H95" s="93" t="s">
        <v>49</v>
      </c>
      <c r="I95" s="93" t="s">
        <v>55</v>
      </c>
      <c r="J95" s="93" t="s">
        <v>110</v>
      </c>
      <c r="K95" s="91" t="s">
        <v>112</v>
      </c>
      <c r="L95" s="73">
        <v>900000</v>
      </c>
      <c r="M95" s="148">
        <f t="shared" si="1"/>
        <v>630000</v>
      </c>
      <c r="N95" s="93">
        <v>2017</v>
      </c>
      <c r="O95" s="93">
        <v>2023</v>
      </c>
      <c r="P95" s="94" t="s">
        <v>57</v>
      </c>
      <c r="Q95" s="94"/>
      <c r="R95" s="94"/>
      <c r="S95" s="94" t="s">
        <v>57</v>
      </c>
      <c r="T95" s="94"/>
      <c r="U95" s="94"/>
      <c r="V95" s="94"/>
      <c r="W95" s="94"/>
      <c r="X95" s="94"/>
      <c r="Y95" s="154" t="s">
        <v>409</v>
      </c>
      <c r="Z95" s="155" t="s">
        <v>409</v>
      </c>
    </row>
    <row r="96" spans="1:26" s="74" customFormat="1" ht="22.8" customHeight="1" x14ac:dyDescent="0.3">
      <c r="A96" s="147">
        <v>92</v>
      </c>
      <c r="B96" s="149" t="s">
        <v>109</v>
      </c>
      <c r="C96" s="87" t="s">
        <v>110</v>
      </c>
      <c r="D96" s="87">
        <v>70940185</v>
      </c>
      <c r="E96" s="87">
        <v>107722305</v>
      </c>
      <c r="F96" s="87">
        <v>600063810</v>
      </c>
      <c r="G96" s="91" t="s">
        <v>113</v>
      </c>
      <c r="H96" s="93" t="s">
        <v>49</v>
      </c>
      <c r="I96" s="93" t="s">
        <v>55</v>
      </c>
      <c r="J96" s="93" t="s">
        <v>110</v>
      </c>
      <c r="K96" s="91" t="s">
        <v>113</v>
      </c>
      <c r="L96" s="73">
        <v>500000</v>
      </c>
      <c r="M96" s="148">
        <f t="shared" si="1"/>
        <v>350000</v>
      </c>
      <c r="N96" s="93">
        <v>2017</v>
      </c>
      <c r="O96" s="93">
        <v>2023</v>
      </c>
      <c r="P96" s="94"/>
      <c r="Q96" s="94"/>
      <c r="R96" s="94"/>
      <c r="S96" s="94"/>
      <c r="T96" s="94"/>
      <c r="U96" s="94"/>
      <c r="V96" s="94"/>
      <c r="W96" s="94"/>
      <c r="X96" s="94"/>
      <c r="Y96" s="154" t="s">
        <v>409</v>
      </c>
      <c r="Z96" s="155" t="s">
        <v>409</v>
      </c>
    </row>
    <row r="97" spans="1:26" s="74" customFormat="1" ht="42" customHeight="1" x14ac:dyDescent="0.3">
      <c r="A97" s="147">
        <v>93</v>
      </c>
      <c r="B97" s="149" t="s">
        <v>109</v>
      </c>
      <c r="C97" s="87" t="s">
        <v>110</v>
      </c>
      <c r="D97" s="87">
        <v>70940185</v>
      </c>
      <c r="E97" s="87">
        <v>107722305</v>
      </c>
      <c r="F97" s="87">
        <v>600063810</v>
      </c>
      <c r="G97" s="91" t="s">
        <v>212</v>
      </c>
      <c r="H97" s="93" t="s">
        <v>49</v>
      </c>
      <c r="I97" s="93" t="s">
        <v>55</v>
      </c>
      <c r="J97" s="93" t="s">
        <v>110</v>
      </c>
      <c r="K97" s="91" t="s">
        <v>212</v>
      </c>
      <c r="L97" s="73">
        <v>500000</v>
      </c>
      <c r="M97" s="148">
        <f t="shared" si="1"/>
        <v>350000</v>
      </c>
      <c r="N97" s="93">
        <v>2017</v>
      </c>
      <c r="O97" s="93">
        <v>2023</v>
      </c>
      <c r="P97" s="94"/>
      <c r="Q97" s="94"/>
      <c r="R97" s="94"/>
      <c r="S97" s="94"/>
      <c r="T97" s="94"/>
      <c r="U97" s="94"/>
      <c r="V97" s="94"/>
      <c r="W97" s="94"/>
      <c r="X97" s="94"/>
      <c r="Y97" s="154" t="s">
        <v>409</v>
      </c>
      <c r="Z97" s="155" t="s">
        <v>409</v>
      </c>
    </row>
    <row r="98" spans="1:26" s="74" customFormat="1" ht="24" x14ac:dyDescent="0.3">
      <c r="A98" s="75">
        <v>94</v>
      </c>
      <c r="B98" s="149" t="s">
        <v>109</v>
      </c>
      <c r="C98" s="87" t="s">
        <v>110</v>
      </c>
      <c r="D98" s="87">
        <v>70940185</v>
      </c>
      <c r="E98" s="87">
        <v>107722305</v>
      </c>
      <c r="F98" s="87">
        <v>600063810</v>
      </c>
      <c r="G98" s="91" t="s">
        <v>114</v>
      </c>
      <c r="H98" s="93" t="s">
        <v>49</v>
      </c>
      <c r="I98" s="93" t="s">
        <v>55</v>
      </c>
      <c r="J98" s="93" t="s">
        <v>110</v>
      </c>
      <c r="K98" s="91" t="s">
        <v>114</v>
      </c>
      <c r="L98" s="73">
        <v>2000000</v>
      </c>
      <c r="M98" s="148">
        <f t="shared" si="1"/>
        <v>1400000</v>
      </c>
      <c r="N98" s="93">
        <v>2017</v>
      </c>
      <c r="O98" s="93">
        <v>2023</v>
      </c>
      <c r="P98" s="94"/>
      <c r="Q98" s="94"/>
      <c r="R98" s="94"/>
      <c r="S98" s="94"/>
      <c r="T98" s="94"/>
      <c r="U98" s="94"/>
      <c r="V98" s="94"/>
      <c r="W98" s="94"/>
      <c r="X98" s="94"/>
      <c r="Y98" s="154" t="s">
        <v>409</v>
      </c>
      <c r="Z98" s="155" t="s">
        <v>409</v>
      </c>
    </row>
    <row r="99" spans="1:26" s="74" customFormat="1" ht="19.8" customHeight="1" x14ac:dyDescent="0.3">
      <c r="A99" s="147">
        <v>95</v>
      </c>
      <c r="B99" s="149" t="s">
        <v>109</v>
      </c>
      <c r="C99" s="87" t="s">
        <v>110</v>
      </c>
      <c r="D99" s="87">
        <v>70940185</v>
      </c>
      <c r="E99" s="87">
        <v>107722305</v>
      </c>
      <c r="F99" s="87">
        <v>600063810</v>
      </c>
      <c r="G99" s="91" t="s">
        <v>115</v>
      </c>
      <c r="H99" s="93" t="s">
        <v>49</v>
      </c>
      <c r="I99" s="93" t="s">
        <v>55</v>
      </c>
      <c r="J99" s="93" t="s">
        <v>110</v>
      </c>
      <c r="K99" s="91" t="s">
        <v>115</v>
      </c>
      <c r="L99" s="73">
        <v>300000</v>
      </c>
      <c r="M99" s="148">
        <f t="shared" si="1"/>
        <v>210000</v>
      </c>
      <c r="N99" s="93">
        <v>2017</v>
      </c>
      <c r="O99" s="93">
        <v>2023</v>
      </c>
      <c r="P99" s="94"/>
      <c r="Q99" s="94"/>
      <c r="R99" s="94"/>
      <c r="S99" s="94"/>
      <c r="T99" s="94"/>
      <c r="U99" s="94"/>
      <c r="V99" s="94"/>
      <c r="W99" s="94"/>
      <c r="X99" s="94"/>
      <c r="Y99" s="154" t="s">
        <v>409</v>
      </c>
      <c r="Z99" s="155" t="s">
        <v>409</v>
      </c>
    </row>
    <row r="100" spans="1:26" s="74" customFormat="1" ht="36" x14ac:dyDescent="0.3">
      <c r="A100" s="147">
        <v>96</v>
      </c>
      <c r="B100" s="149" t="s">
        <v>109</v>
      </c>
      <c r="C100" s="87" t="s">
        <v>110</v>
      </c>
      <c r="D100" s="87">
        <v>70940185</v>
      </c>
      <c r="E100" s="87">
        <v>107722305</v>
      </c>
      <c r="F100" s="87">
        <v>600063810</v>
      </c>
      <c r="G100" s="91" t="s">
        <v>116</v>
      </c>
      <c r="H100" s="93" t="s">
        <v>49</v>
      </c>
      <c r="I100" s="93" t="s">
        <v>55</v>
      </c>
      <c r="J100" s="93" t="s">
        <v>110</v>
      </c>
      <c r="K100" s="91" t="s">
        <v>116</v>
      </c>
      <c r="L100" s="73">
        <v>500000</v>
      </c>
      <c r="M100" s="148">
        <f t="shared" si="1"/>
        <v>350000</v>
      </c>
      <c r="N100" s="93">
        <v>2017</v>
      </c>
      <c r="O100" s="93">
        <v>2023</v>
      </c>
      <c r="P100" s="94"/>
      <c r="Q100" s="94"/>
      <c r="R100" s="94"/>
      <c r="S100" s="94"/>
      <c r="T100" s="94"/>
      <c r="U100" s="94"/>
      <c r="V100" s="94"/>
      <c r="W100" s="94"/>
      <c r="X100" s="94"/>
      <c r="Y100" s="154" t="s">
        <v>409</v>
      </c>
      <c r="Z100" s="155" t="s">
        <v>409</v>
      </c>
    </row>
    <row r="101" spans="1:26" s="74" customFormat="1" ht="27" customHeight="1" x14ac:dyDescent="0.3">
      <c r="A101" s="147">
        <v>97</v>
      </c>
      <c r="B101" s="149" t="s">
        <v>109</v>
      </c>
      <c r="C101" s="87" t="s">
        <v>110</v>
      </c>
      <c r="D101" s="87">
        <v>70940185</v>
      </c>
      <c r="E101" s="87">
        <v>107722305</v>
      </c>
      <c r="F101" s="87">
        <v>600063810</v>
      </c>
      <c r="G101" s="91" t="s">
        <v>117</v>
      </c>
      <c r="H101" s="93" t="s">
        <v>49</v>
      </c>
      <c r="I101" s="93" t="s">
        <v>55</v>
      </c>
      <c r="J101" s="93" t="s">
        <v>110</v>
      </c>
      <c r="K101" s="91" t="s">
        <v>117</v>
      </c>
      <c r="L101" s="73">
        <v>500000</v>
      </c>
      <c r="M101" s="148">
        <f t="shared" si="1"/>
        <v>350000</v>
      </c>
      <c r="N101" s="93">
        <v>2017</v>
      </c>
      <c r="O101" s="93">
        <v>2023</v>
      </c>
      <c r="P101" s="94" t="s">
        <v>57</v>
      </c>
      <c r="Q101" s="94"/>
      <c r="R101" s="94"/>
      <c r="S101" s="94" t="s">
        <v>57</v>
      </c>
      <c r="T101" s="94"/>
      <c r="U101" s="94"/>
      <c r="V101" s="94"/>
      <c r="W101" s="94"/>
      <c r="X101" s="94"/>
      <c r="Y101" s="154" t="s">
        <v>409</v>
      </c>
      <c r="Z101" s="155" t="s">
        <v>409</v>
      </c>
    </row>
    <row r="102" spans="1:26" s="74" customFormat="1" ht="24.6" customHeight="1" x14ac:dyDescent="0.3">
      <c r="A102" s="75">
        <v>98</v>
      </c>
      <c r="B102" s="149" t="s">
        <v>109</v>
      </c>
      <c r="C102" s="87" t="s">
        <v>110</v>
      </c>
      <c r="D102" s="87">
        <v>70940185</v>
      </c>
      <c r="E102" s="87">
        <v>107722305</v>
      </c>
      <c r="F102" s="87">
        <v>600063810</v>
      </c>
      <c r="G102" s="91" t="s">
        <v>118</v>
      </c>
      <c r="H102" s="93" t="s">
        <v>49</v>
      </c>
      <c r="I102" s="93" t="s">
        <v>55</v>
      </c>
      <c r="J102" s="93" t="s">
        <v>110</v>
      </c>
      <c r="K102" s="91" t="s">
        <v>118</v>
      </c>
      <c r="L102" s="73">
        <v>160000</v>
      </c>
      <c r="M102" s="148">
        <f t="shared" si="1"/>
        <v>112000</v>
      </c>
      <c r="N102" s="93">
        <v>2019</v>
      </c>
      <c r="O102" s="93">
        <v>2023</v>
      </c>
      <c r="P102" s="94"/>
      <c r="Q102" s="94"/>
      <c r="R102" s="94"/>
      <c r="S102" s="94"/>
      <c r="T102" s="94"/>
      <c r="U102" s="94"/>
      <c r="V102" s="94"/>
      <c r="W102" s="94"/>
      <c r="X102" s="94"/>
      <c r="Y102" s="154" t="s">
        <v>409</v>
      </c>
      <c r="Z102" s="155" t="s">
        <v>409</v>
      </c>
    </row>
    <row r="103" spans="1:26" s="74" customFormat="1" ht="45" customHeight="1" x14ac:dyDescent="0.3">
      <c r="A103" s="147">
        <v>99</v>
      </c>
      <c r="B103" s="149" t="s">
        <v>109</v>
      </c>
      <c r="C103" s="87" t="s">
        <v>110</v>
      </c>
      <c r="D103" s="87">
        <v>70940185</v>
      </c>
      <c r="E103" s="87">
        <v>107722305</v>
      </c>
      <c r="F103" s="87">
        <v>600063810</v>
      </c>
      <c r="G103" s="91" t="s">
        <v>213</v>
      </c>
      <c r="H103" s="93" t="s">
        <v>49</v>
      </c>
      <c r="I103" s="93" t="s">
        <v>55</v>
      </c>
      <c r="J103" s="93" t="s">
        <v>110</v>
      </c>
      <c r="K103" s="91" t="s">
        <v>213</v>
      </c>
      <c r="L103" s="73">
        <v>500000</v>
      </c>
      <c r="M103" s="148">
        <f t="shared" si="1"/>
        <v>350000</v>
      </c>
      <c r="N103" s="93">
        <v>2019</v>
      </c>
      <c r="O103" s="93">
        <v>2023</v>
      </c>
      <c r="P103" s="94"/>
      <c r="Q103" s="94"/>
      <c r="R103" s="94"/>
      <c r="S103" s="94"/>
      <c r="T103" s="94"/>
      <c r="U103" s="94"/>
      <c r="V103" s="94"/>
      <c r="W103" s="94"/>
      <c r="X103" s="94"/>
      <c r="Y103" s="154" t="s">
        <v>409</v>
      </c>
      <c r="Z103" s="155" t="s">
        <v>409</v>
      </c>
    </row>
    <row r="104" spans="1:26" s="74" customFormat="1" ht="28.8" customHeight="1" x14ac:dyDescent="0.3">
      <c r="A104" s="147">
        <v>100</v>
      </c>
      <c r="B104" s="149" t="s">
        <v>109</v>
      </c>
      <c r="C104" s="87" t="s">
        <v>110</v>
      </c>
      <c r="D104" s="87">
        <v>70940185</v>
      </c>
      <c r="E104" s="87">
        <v>107722305</v>
      </c>
      <c r="F104" s="87">
        <v>600063810</v>
      </c>
      <c r="G104" s="91" t="s">
        <v>119</v>
      </c>
      <c r="H104" s="93" t="s">
        <v>49</v>
      </c>
      <c r="I104" s="93" t="s">
        <v>55</v>
      </c>
      <c r="J104" s="93" t="s">
        <v>110</v>
      </c>
      <c r="K104" s="91" t="s">
        <v>119</v>
      </c>
      <c r="L104" s="73">
        <v>80000</v>
      </c>
      <c r="M104" s="148">
        <f t="shared" si="1"/>
        <v>56000</v>
      </c>
      <c r="N104" s="93">
        <v>2019</v>
      </c>
      <c r="O104" s="93">
        <v>2023</v>
      </c>
      <c r="P104" s="94"/>
      <c r="Q104" s="94"/>
      <c r="R104" s="94" t="s">
        <v>57</v>
      </c>
      <c r="S104" s="94"/>
      <c r="T104" s="94"/>
      <c r="U104" s="94"/>
      <c r="V104" s="94"/>
      <c r="W104" s="94"/>
      <c r="X104" s="94"/>
      <c r="Y104" s="154" t="s">
        <v>409</v>
      </c>
      <c r="Z104" s="155" t="s">
        <v>409</v>
      </c>
    </row>
    <row r="105" spans="1:26" s="74" customFormat="1" ht="24" x14ac:dyDescent="0.3">
      <c r="A105" s="147">
        <v>101</v>
      </c>
      <c r="B105" s="149" t="s">
        <v>109</v>
      </c>
      <c r="C105" s="87" t="s">
        <v>110</v>
      </c>
      <c r="D105" s="87">
        <v>70940185</v>
      </c>
      <c r="E105" s="87">
        <v>107722305</v>
      </c>
      <c r="F105" s="87">
        <v>600063810</v>
      </c>
      <c r="G105" s="99" t="s">
        <v>120</v>
      </c>
      <c r="H105" s="93" t="s">
        <v>49</v>
      </c>
      <c r="I105" s="93" t="s">
        <v>55</v>
      </c>
      <c r="J105" s="93" t="s">
        <v>110</v>
      </c>
      <c r="K105" s="99" t="s">
        <v>120</v>
      </c>
      <c r="L105" s="73">
        <v>750000</v>
      </c>
      <c r="M105" s="148">
        <f t="shared" si="1"/>
        <v>525000</v>
      </c>
      <c r="N105" s="93">
        <v>2019</v>
      </c>
      <c r="O105" s="93">
        <v>2023</v>
      </c>
      <c r="P105" s="94"/>
      <c r="Q105" s="94"/>
      <c r="R105" s="94"/>
      <c r="S105" s="94"/>
      <c r="T105" s="94"/>
      <c r="U105" s="94"/>
      <c r="V105" s="94"/>
      <c r="W105" s="94" t="s">
        <v>57</v>
      </c>
      <c r="X105" s="94"/>
      <c r="Y105" s="154" t="s">
        <v>409</v>
      </c>
      <c r="Z105" s="155" t="s">
        <v>409</v>
      </c>
    </row>
    <row r="106" spans="1:26" s="74" customFormat="1" ht="18" customHeight="1" x14ac:dyDescent="0.3">
      <c r="A106" s="75">
        <v>102</v>
      </c>
      <c r="B106" s="149" t="s">
        <v>109</v>
      </c>
      <c r="C106" s="87" t="s">
        <v>110</v>
      </c>
      <c r="D106" s="87">
        <v>70940185</v>
      </c>
      <c r="E106" s="87">
        <v>107722305</v>
      </c>
      <c r="F106" s="87">
        <v>600063810</v>
      </c>
      <c r="G106" s="99" t="s">
        <v>121</v>
      </c>
      <c r="H106" s="93" t="s">
        <v>49</v>
      </c>
      <c r="I106" s="93" t="s">
        <v>55</v>
      </c>
      <c r="J106" s="93" t="s">
        <v>110</v>
      </c>
      <c r="K106" s="99" t="s">
        <v>121</v>
      </c>
      <c r="L106" s="73">
        <v>250000</v>
      </c>
      <c r="M106" s="148">
        <f t="shared" si="1"/>
        <v>175000</v>
      </c>
      <c r="N106" s="93">
        <v>2019</v>
      </c>
      <c r="O106" s="93">
        <v>2023</v>
      </c>
      <c r="P106" s="94"/>
      <c r="Q106" s="94"/>
      <c r="R106" s="94"/>
      <c r="S106" s="94"/>
      <c r="T106" s="94"/>
      <c r="U106" s="94"/>
      <c r="V106" s="94"/>
      <c r="W106" s="94"/>
      <c r="X106" s="94"/>
      <c r="Y106" s="154" t="s">
        <v>409</v>
      </c>
      <c r="Z106" s="155" t="s">
        <v>409</v>
      </c>
    </row>
    <row r="107" spans="1:26" s="74" customFormat="1" ht="18.600000000000001" customHeight="1" x14ac:dyDescent="0.3">
      <c r="A107" s="147">
        <v>103</v>
      </c>
      <c r="B107" s="149" t="s">
        <v>109</v>
      </c>
      <c r="C107" s="87" t="s">
        <v>110</v>
      </c>
      <c r="D107" s="87">
        <v>70940185</v>
      </c>
      <c r="E107" s="87">
        <v>107722305</v>
      </c>
      <c r="F107" s="87">
        <v>600063810</v>
      </c>
      <c r="G107" s="91" t="s">
        <v>122</v>
      </c>
      <c r="H107" s="93" t="s">
        <v>49</v>
      </c>
      <c r="I107" s="93" t="s">
        <v>55</v>
      </c>
      <c r="J107" s="93" t="s">
        <v>110</v>
      </c>
      <c r="K107" s="91" t="s">
        <v>122</v>
      </c>
      <c r="L107" s="73">
        <v>350000</v>
      </c>
      <c r="M107" s="148">
        <f t="shared" si="1"/>
        <v>244999.99999999997</v>
      </c>
      <c r="N107" s="93">
        <v>2019</v>
      </c>
      <c r="O107" s="93">
        <v>2023</v>
      </c>
      <c r="P107" s="94"/>
      <c r="Q107" s="94"/>
      <c r="R107" s="94"/>
      <c r="S107" s="94"/>
      <c r="T107" s="94"/>
      <c r="U107" s="94"/>
      <c r="V107" s="94"/>
      <c r="W107" s="94"/>
      <c r="X107" s="94"/>
      <c r="Y107" s="154" t="s">
        <v>409</v>
      </c>
      <c r="Z107" s="155" t="s">
        <v>409</v>
      </c>
    </row>
    <row r="108" spans="1:26" s="74" customFormat="1" ht="33" customHeight="1" x14ac:dyDescent="0.3">
      <c r="A108" s="147">
        <v>104</v>
      </c>
      <c r="B108" s="242" t="s">
        <v>123</v>
      </c>
      <c r="C108" s="198" t="s">
        <v>124</v>
      </c>
      <c r="D108" s="198">
        <v>75000172</v>
      </c>
      <c r="E108" s="198">
        <v>107722224</v>
      </c>
      <c r="F108" s="198">
        <v>650023595</v>
      </c>
      <c r="G108" s="194" t="s">
        <v>717</v>
      </c>
      <c r="H108" s="196" t="s">
        <v>49</v>
      </c>
      <c r="I108" s="196" t="s">
        <v>55</v>
      </c>
      <c r="J108" s="196" t="s">
        <v>124</v>
      </c>
      <c r="K108" s="194" t="s">
        <v>717</v>
      </c>
      <c r="L108" s="239">
        <v>500000</v>
      </c>
      <c r="M108" s="240">
        <f t="shared" si="1"/>
        <v>350000</v>
      </c>
      <c r="N108" s="196">
        <v>2023</v>
      </c>
      <c r="O108" s="196">
        <v>2027</v>
      </c>
      <c r="P108" s="202"/>
      <c r="Q108" s="202"/>
      <c r="R108" s="202"/>
      <c r="S108" s="202"/>
      <c r="T108" s="202"/>
      <c r="U108" s="202"/>
      <c r="V108" s="202"/>
      <c r="W108" s="202"/>
      <c r="X108" s="202"/>
      <c r="Y108" s="248" t="s">
        <v>409</v>
      </c>
      <c r="Z108" s="250" t="s">
        <v>409</v>
      </c>
    </row>
    <row r="109" spans="1:26" s="74" customFormat="1" ht="17.399999999999999" customHeight="1" x14ac:dyDescent="0.25">
      <c r="A109" s="147">
        <v>105</v>
      </c>
      <c r="B109" s="149" t="s">
        <v>123</v>
      </c>
      <c r="C109" s="87" t="s">
        <v>124</v>
      </c>
      <c r="D109" s="87">
        <v>75000172</v>
      </c>
      <c r="E109" s="87">
        <v>107722224</v>
      </c>
      <c r="F109" s="87">
        <v>650023595</v>
      </c>
      <c r="G109" s="91" t="s">
        <v>412</v>
      </c>
      <c r="H109" s="93" t="s">
        <v>49</v>
      </c>
      <c r="I109" s="93" t="s">
        <v>55</v>
      </c>
      <c r="J109" s="93" t="s">
        <v>124</v>
      </c>
      <c r="K109" s="91" t="s">
        <v>413</v>
      </c>
      <c r="L109" s="73">
        <v>300000</v>
      </c>
      <c r="M109" s="148">
        <f t="shared" si="1"/>
        <v>210000</v>
      </c>
      <c r="N109" s="93">
        <v>2022</v>
      </c>
      <c r="O109" s="93">
        <v>2022</v>
      </c>
      <c r="P109" s="94"/>
      <c r="Q109" s="94"/>
      <c r="R109" s="94"/>
      <c r="S109" s="94"/>
      <c r="T109" s="94"/>
      <c r="U109" s="94"/>
      <c r="V109" s="94"/>
      <c r="W109" s="94"/>
      <c r="X109" s="94"/>
      <c r="Y109" s="156" t="s">
        <v>414</v>
      </c>
      <c r="Z109" s="94" t="s">
        <v>409</v>
      </c>
    </row>
    <row r="110" spans="1:26" s="74" customFormat="1" ht="30" customHeight="1" x14ac:dyDescent="0.25">
      <c r="A110" s="75">
        <v>106</v>
      </c>
      <c r="B110" s="149" t="s">
        <v>123</v>
      </c>
      <c r="C110" s="87" t="s">
        <v>124</v>
      </c>
      <c r="D110" s="87">
        <v>75000172</v>
      </c>
      <c r="E110" s="87">
        <v>107722224</v>
      </c>
      <c r="F110" s="87">
        <v>650023595</v>
      </c>
      <c r="G110" s="91" t="s">
        <v>214</v>
      </c>
      <c r="H110" s="93" t="s">
        <v>49</v>
      </c>
      <c r="I110" s="93" t="s">
        <v>55</v>
      </c>
      <c r="J110" s="93" t="s">
        <v>124</v>
      </c>
      <c r="K110" s="91" t="s">
        <v>214</v>
      </c>
      <c r="L110" s="73">
        <v>500000</v>
      </c>
      <c r="M110" s="148">
        <f t="shared" si="1"/>
        <v>350000</v>
      </c>
      <c r="N110" s="93">
        <v>2022</v>
      </c>
      <c r="O110" s="93"/>
      <c r="P110" s="94" t="s">
        <v>57</v>
      </c>
      <c r="Q110" s="94" t="s">
        <v>57</v>
      </c>
      <c r="R110" s="94" t="s">
        <v>57</v>
      </c>
      <c r="S110" s="94" t="s">
        <v>57</v>
      </c>
      <c r="T110" s="94"/>
      <c r="U110" s="94"/>
      <c r="V110" s="94"/>
      <c r="W110" s="94" t="s">
        <v>57</v>
      </c>
      <c r="X110" s="94"/>
      <c r="Y110" s="94" t="s">
        <v>409</v>
      </c>
      <c r="Z110" s="94" t="s">
        <v>409</v>
      </c>
    </row>
    <row r="111" spans="1:26" s="74" customFormat="1" ht="50.4" customHeight="1" x14ac:dyDescent="0.25">
      <c r="A111" s="147">
        <v>107</v>
      </c>
      <c r="B111" s="149" t="s">
        <v>123</v>
      </c>
      <c r="C111" s="87" t="s">
        <v>124</v>
      </c>
      <c r="D111" s="87">
        <v>75000172</v>
      </c>
      <c r="E111" s="87">
        <v>107722224</v>
      </c>
      <c r="F111" s="87">
        <v>650023595</v>
      </c>
      <c r="G111" s="91" t="s">
        <v>622</v>
      </c>
      <c r="H111" s="93" t="s">
        <v>49</v>
      </c>
      <c r="I111" s="93" t="s">
        <v>55</v>
      </c>
      <c r="J111" s="93" t="s">
        <v>124</v>
      </c>
      <c r="K111" s="91" t="s">
        <v>125</v>
      </c>
      <c r="L111" s="73">
        <v>800000</v>
      </c>
      <c r="M111" s="148">
        <f t="shared" si="1"/>
        <v>560000</v>
      </c>
      <c r="N111" s="93">
        <v>2023</v>
      </c>
      <c r="O111" s="93">
        <v>2027</v>
      </c>
      <c r="P111" s="94" t="s">
        <v>57</v>
      </c>
      <c r="Q111" s="94"/>
      <c r="R111" s="94"/>
      <c r="S111" s="94" t="s">
        <v>57</v>
      </c>
      <c r="T111" s="94"/>
      <c r="U111" s="94"/>
      <c r="V111" s="94"/>
      <c r="W111" s="94"/>
      <c r="X111" s="94"/>
      <c r="Y111" s="94" t="s">
        <v>409</v>
      </c>
      <c r="Z111" s="94" t="s">
        <v>409</v>
      </c>
    </row>
    <row r="112" spans="1:26" s="74" customFormat="1" ht="44.4" customHeight="1" x14ac:dyDescent="0.25">
      <c r="A112" s="147">
        <v>108</v>
      </c>
      <c r="B112" s="149" t="s">
        <v>123</v>
      </c>
      <c r="C112" s="87" t="s">
        <v>124</v>
      </c>
      <c r="D112" s="87">
        <v>75000172</v>
      </c>
      <c r="E112" s="87">
        <v>107722224</v>
      </c>
      <c r="F112" s="87">
        <v>650023595</v>
      </c>
      <c r="G112" s="91" t="s">
        <v>215</v>
      </c>
      <c r="H112" s="93" t="s">
        <v>49</v>
      </c>
      <c r="I112" s="93" t="s">
        <v>55</v>
      </c>
      <c r="J112" s="93" t="s">
        <v>124</v>
      </c>
      <c r="K112" s="91" t="s">
        <v>215</v>
      </c>
      <c r="L112" s="73">
        <v>2500000</v>
      </c>
      <c r="M112" s="148">
        <f t="shared" si="1"/>
        <v>1750000</v>
      </c>
      <c r="N112" s="93">
        <v>2023</v>
      </c>
      <c r="O112" s="93">
        <v>2027</v>
      </c>
      <c r="P112" s="94"/>
      <c r="Q112" s="94"/>
      <c r="R112" s="94"/>
      <c r="S112" s="94"/>
      <c r="T112" s="94"/>
      <c r="U112" s="94"/>
      <c r="V112" s="94"/>
      <c r="W112" s="94"/>
      <c r="X112" s="94"/>
      <c r="Y112" s="94" t="s">
        <v>409</v>
      </c>
      <c r="Z112" s="94" t="s">
        <v>409</v>
      </c>
    </row>
    <row r="113" spans="1:26" s="74" customFormat="1" ht="25.8" customHeight="1" x14ac:dyDescent="0.25">
      <c r="A113" s="147">
        <v>109</v>
      </c>
      <c r="B113" s="149" t="s">
        <v>123</v>
      </c>
      <c r="C113" s="87" t="s">
        <v>124</v>
      </c>
      <c r="D113" s="87">
        <v>75000172</v>
      </c>
      <c r="E113" s="87">
        <v>107722224</v>
      </c>
      <c r="F113" s="87">
        <v>650023595</v>
      </c>
      <c r="G113" s="91" t="s">
        <v>126</v>
      </c>
      <c r="H113" s="93" t="s">
        <v>49</v>
      </c>
      <c r="I113" s="93" t="s">
        <v>55</v>
      </c>
      <c r="J113" s="93" t="s">
        <v>124</v>
      </c>
      <c r="K113" s="91" t="s">
        <v>126</v>
      </c>
      <c r="L113" s="73">
        <v>1000000</v>
      </c>
      <c r="M113" s="148">
        <f t="shared" si="1"/>
        <v>700000</v>
      </c>
      <c r="N113" s="93">
        <v>2018</v>
      </c>
      <c r="O113" s="93"/>
      <c r="P113" s="94"/>
      <c r="Q113" s="94"/>
      <c r="R113" s="94"/>
      <c r="S113" s="94"/>
      <c r="T113" s="94"/>
      <c r="U113" s="94"/>
      <c r="V113" s="94"/>
      <c r="W113" s="94"/>
      <c r="X113" s="94"/>
      <c r="Y113" s="94" t="s">
        <v>409</v>
      </c>
      <c r="Z113" s="94" t="s">
        <v>409</v>
      </c>
    </row>
    <row r="114" spans="1:26" s="74" customFormat="1" ht="30" customHeight="1" x14ac:dyDescent="0.25">
      <c r="A114" s="75">
        <v>110</v>
      </c>
      <c r="B114" s="149" t="s">
        <v>123</v>
      </c>
      <c r="C114" s="87" t="s">
        <v>124</v>
      </c>
      <c r="D114" s="87">
        <v>75000172</v>
      </c>
      <c r="E114" s="87">
        <v>107722224</v>
      </c>
      <c r="F114" s="87">
        <v>650023595</v>
      </c>
      <c r="G114" s="91" t="s">
        <v>127</v>
      </c>
      <c r="H114" s="93" t="s">
        <v>49</v>
      </c>
      <c r="I114" s="93" t="s">
        <v>55</v>
      </c>
      <c r="J114" s="93" t="s">
        <v>124</v>
      </c>
      <c r="K114" s="91" t="s">
        <v>127</v>
      </c>
      <c r="L114" s="73">
        <v>4000000</v>
      </c>
      <c r="M114" s="148">
        <f t="shared" si="1"/>
        <v>2800000</v>
      </c>
      <c r="N114" s="93">
        <v>2022</v>
      </c>
      <c r="O114" s="93">
        <v>2027</v>
      </c>
      <c r="P114" s="94"/>
      <c r="Q114" s="94" t="s">
        <v>57</v>
      </c>
      <c r="R114" s="94"/>
      <c r="S114" s="94"/>
      <c r="T114" s="94"/>
      <c r="U114" s="94"/>
      <c r="V114" s="94"/>
      <c r="W114" s="94"/>
      <c r="X114" s="94"/>
      <c r="Y114" s="94" t="s">
        <v>691</v>
      </c>
      <c r="Z114" s="94" t="s">
        <v>509</v>
      </c>
    </row>
    <row r="115" spans="1:26" s="74" customFormat="1" ht="35.4" customHeight="1" x14ac:dyDescent="0.25">
      <c r="A115" s="147">
        <v>111</v>
      </c>
      <c r="B115" s="149" t="s">
        <v>123</v>
      </c>
      <c r="C115" s="87" t="s">
        <v>124</v>
      </c>
      <c r="D115" s="87">
        <v>75000172</v>
      </c>
      <c r="E115" s="87">
        <v>107722224</v>
      </c>
      <c r="F115" s="87">
        <v>650023595</v>
      </c>
      <c r="G115" s="91" t="s">
        <v>128</v>
      </c>
      <c r="H115" s="93" t="s">
        <v>49</v>
      </c>
      <c r="I115" s="93" t="s">
        <v>55</v>
      </c>
      <c r="J115" s="93" t="s">
        <v>124</v>
      </c>
      <c r="K115" s="91" t="s">
        <v>128</v>
      </c>
      <c r="L115" s="73">
        <v>3000000</v>
      </c>
      <c r="M115" s="148">
        <f t="shared" si="1"/>
        <v>2100000</v>
      </c>
      <c r="N115" s="93">
        <v>2019</v>
      </c>
      <c r="O115" s="93">
        <v>2022</v>
      </c>
      <c r="P115" s="94"/>
      <c r="Q115" s="94"/>
      <c r="R115" s="94"/>
      <c r="S115" s="94"/>
      <c r="T115" s="94"/>
      <c r="U115" s="94"/>
      <c r="V115" s="94"/>
      <c r="W115" s="94"/>
      <c r="X115" s="94"/>
      <c r="Y115" s="94" t="s">
        <v>678</v>
      </c>
      <c r="Z115" s="94" t="s">
        <v>509</v>
      </c>
    </row>
    <row r="116" spans="1:26" s="74" customFormat="1" ht="33" customHeight="1" x14ac:dyDescent="0.25">
      <c r="A116" s="147">
        <v>112</v>
      </c>
      <c r="B116" s="149" t="s">
        <v>123</v>
      </c>
      <c r="C116" s="87" t="s">
        <v>124</v>
      </c>
      <c r="D116" s="87">
        <v>75000172</v>
      </c>
      <c r="E116" s="87">
        <v>107722224</v>
      </c>
      <c r="F116" s="87">
        <v>650023595</v>
      </c>
      <c r="G116" s="91" t="s">
        <v>216</v>
      </c>
      <c r="H116" s="93" t="s">
        <v>49</v>
      </c>
      <c r="I116" s="93" t="s">
        <v>55</v>
      </c>
      <c r="J116" s="93" t="s">
        <v>124</v>
      </c>
      <c r="K116" s="91" t="s">
        <v>216</v>
      </c>
      <c r="L116" s="73">
        <v>500000</v>
      </c>
      <c r="M116" s="148">
        <f t="shared" si="1"/>
        <v>350000</v>
      </c>
      <c r="N116" s="93">
        <v>2019</v>
      </c>
      <c r="O116" s="93">
        <v>2020</v>
      </c>
      <c r="P116" s="94"/>
      <c r="Q116" s="94"/>
      <c r="R116" s="94"/>
      <c r="S116" s="94"/>
      <c r="T116" s="94"/>
      <c r="U116" s="94"/>
      <c r="V116" s="94"/>
      <c r="W116" s="94"/>
      <c r="X116" s="94"/>
      <c r="Y116" s="94" t="s">
        <v>678</v>
      </c>
      <c r="Z116" s="94" t="s">
        <v>509</v>
      </c>
    </row>
    <row r="117" spans="1:26" s="74" customFormat="1" ht="22.2" customHeight="1" x14ac:dyDescent="0.25">
      <c r="A117" s="147">
        <v>113</v>
      </c>
      <c r="B117" s="149" t="s">
        <v>123</v>
      </c>
      <c r="C117" s="87" t="s">
        <v>124</v>
      </c>
      <c r="D117" s="87">
        <v>75000172</v>
      </c>
      <c r="E117" s="87">
        <v>107722224</v>
      </c>
      <c r="F117" s="87">
        <v>650023595</v>
      </c>
      <c r="G117" s="91" t="s">
        <v>129</v>
      </c>
      <c r="H117" s="93" t="s">
        <v>49</v>
      </c>
      <c r="I117" s="93" t="s">
        <v>55</v>
      </c>
      <c r="J117" s="93" t="s">
        <v>124</v>
      </c>
      <c r="K117" s="91" t="s">
        <v>129</v>
      </c>
      <c r="L117" s="73">
        <v>100000</v>
      </c>
      <c r="M117" s="148">
        <f t="shared" si="1"/>
        <v>70000</v>
      </c>
      <c r="N117" s="93">
        <v>2019</v>
      </c>
      <c r="O117" s="93">
        <v>2022</v>
      </c>
      <c r="P117" s="94"/>
      <c r="Q117" s="94"/>
      <c r="R117" s="94"/>
      <c r="S117" s="94"/>
      <c r="T117" s="94"/>
      <c r="U117" s="94"/>
      <c r="V117" s="94"/>
      <c r="W117" s="94"/>
      <c r="X117" s="94"/>
      <c r="Y117" s="94" t="s">
        <v>414</v>
      </c>
      <c r="Z117" s="94" t="s">
        <v>409</v>
      </c>
    </row>
    <row r="118" spans="1:26" s="74" customFormat="1" ht="18.600000000000001" customHeight="1" x14ac:dyDescent="0.25">
      <c r="A118" s="75">
        <v>114</v>
      </c>
      <c r="B118" s="149" t="s">
        <v>123</v>
      </c>
      <c r="C118" s="87" t="s">
        <v>124</v>
      </c>
      <c r="D118" s="87">
        <v>75000172</v>
      </c>
      <c r="E118" s="87">
        <v>107722224</v>
      </c>
      <c r="F118" s="87">
        <v>650023595</v>
      </c>
      <c r="G118" s="91" t="s">
        <v>130</v>
      </c>
      <c r="H118" s="93" t="s">
        <v>49</v>
      </c>
      <c r="I118" s="93" t="s">
        <v>55</v>
      </c>
      <c r="J118" s="93" t="s">
        <v>124</v>
      </c>
      <c r="K118" s="91" t="s">
        <v>130</v>
      </c>
      <c r="L118" s="73">
        <v>2000000</v>
      </c>
      <c r="M118" s="148">
        <f t="shared" si="1"/>
        <v>1400000</v>
      </c>
      <c r="N118" s="93">
        <v>2023</v>
      </c>
      <c r="O118" s="93">
        <v>2027</v>
      </c>
      <c r="P118" s="94"/>
      <c r="Q118" s="94"/>
      <c r="R118" s="94"/>
      <c r="S118" s="94"/>
      <c r="T118" s="94"/>
      <c r="U118" s="94"/>
      <c r="V118" s="94"/>
      <c r="W118" s="94"/>
      <c r="X118" s="94"/>
      <c r="Y118" s="94" t="s">
        <v>409</v>
      </c>
      <c r="Z118" s="94" t="s">
        <v>409</v>
      </c>
    </row>
    <row r="119" spans="1:26" s="74" customFormat="1" ht="30" customHeight="1" x14ac:dyDescent="0.25">
      <c r="A119" s="147">
        <v>115</v>
      </c>
      <c r="B119" s="149" t="s">
        <v>123</v>
      </c>
      <c r="C119" s="87" t="s">
        <v>124</v>
      </c>
      <c r="D119" s="87">
        <v>75000172</v>
      </c>
      <c r="E119" s="87">
        <v>107722224</v>
      </c>
      <c r="F119" s="87">
        <v>650023595</v>
      </c>
      <c r="G119" s="98" t="s">
        <v>679</v>
      </c>
      <c r="H119" s="93" t="s">
        <v>49</v>
      </c>
      <c r="I119" s="93" t="s">
        <v>55</v>
      </c>
      <c r="J119" s="93" t="s">
        <v>124</v>
      </c>
      <c r="K119" s="98" t="s">
        <v>692</v>
      </c>
      <c r="L119" s="157">
        <v>500000</v>
      </c>
      <c r="M119" s="148">
        <f t="shared" si="1"/>
        <v>350000</v>
      </c>
      <c r="N119" s="158">
        <v>2023</v>
      </c>
      <c r="O119" s="159">
        <v>2027</v>
      </c>
      <c r="P119" s="160"/>
      <c r="Q119" s="160"/>
      <c r="R119" s="160"/>
      <c r="S119" s="160"/>
      <c r="T119" s="160"/>
      <c r="U119" s="160"/>
      <c r="V119" s="160"/>
      <c r="W119" s="160"/>
      <c r="X119" s="161"/>
      <c r="Y119" s="162" t="s">
        <v>409</v>
      </c>
      <c r="Z119" s="163" t="s">
        <v>409</v>
      </c>
    </row>
    <row r="120" spans="1:26" s="74" customFormat="1" ht="36" customHeight="1" x14ac:dyDescent="0.25">
      <c r="A120" s="147">
        <v>116</v>
      </c>
      <c r="B120" s="149" t="s">
        <v>123</v>
      </c>
      <c r="C120" s="87" t="s">
        <v>124</v>
      </c>
      <c r="D120" s="87">
        <v>75000172</v>
      </c>
      <c r="E120" s="87">
        <v>107722224</v>
      </c>
      <c r="F120" s="87">
        <v>650023595</v>
      </c>
      <c r="G120" s="98" t="s">
        <v>693</v>
      </c>
      <c r="H120" s="93" t="s">
        <v>49</v>
      </c>
      <c r="I120" s="93" t="s">
        <v>55</v>
      </c>
      <c r="J120" s="93" t="s">
        <v>124</v>
      </c>
      <c r="K120" s="98" t="s">
        <v>697</v>
      </c>
      <c r="L120" s="164">
        <v>1000000</v>
      </c>
      <c r="M120" s="148">
        <f t="shared" si="1"/>
        <v>700000</v>
      </c>
      <c r="N120" s="106">
        <v>2023</v>
      </c>
      <c r="O120" s="108">
        <v>2027</v>
      </c>
      <c r="P120" s="94"/>
      <c r="Q120" s="94"/>
      <c r="R120" s="94"/>
      <c r="S120" s="94"/>
      <c r="T120" s="94"/>
      <c r="U120" s="94"/>
      <c r="V120" s="94"/>
      <c r="W120" s="94"/>
      <c r="X120" s="94"/>
      <c r="Y120" s="162" t="s">
        <v>409</v>
      </c>
      <c r="Z120" s="163" t="s">
        <v>409</v>
      </c>
    </row>
    <row r="121" spans="1:26" s="74" customFormat="1" ht="24" x14ac:dyDescent="0.25">
      <c r="A121" s="147">
        <v>117</v>
      </c>
      <c r="B121" s="149" t="s">
        <v>123</v>
      </c>
      <c r="C121" s="87" t="s">
        <v>124</v>
      </c>
      <c r="D121" s="87">
        <v>75000172</v>
      </c>
      <c r="E121" s="87">
        <v>107722224</v>
      </c>
      <c r="F121" s="87">
        <v>650023595</v>
      </c>
      <c r="G121" s="98" t="s">
        <v>694</v>
      </c>
      <c r="H121" s="93" t="s">
        <v>49</v>
      </c>
      <c r="I121" s="93" t="s">
        <v>55</v>
      </c>
      <c r="J121" s="93" t="s">
        <v>124</v>
      </c>
      <c r="K121" s="98" t="s">
        <v>698</v>
      </c>
      <c r="L121" s="164">
        <v>1000000</v>
      </c>
      <c r="M121" s="148">
        <f t="shared" si="1"/>
        <v>700000</v>
      </c>
      <c r="N121" s="106">
        <v>2023</v>
      </c>
      <c r="O121" s="108">
        <v>2027</v>
      </c>
      <c r="P121" s="94"/>
      <c r="Q121" s="94"/>
      <c r="R121" s="94"/>
      <c r="S121" s="94"/>
      <c r="T121" s="94"/>
      <c r="U121" s="94"/>
      <c r="V121" s="94"/>
      <c r="W121" s="94"/>
      <c r="X121" s="94"/>
      <c r="Y121" s="162" t="s">
        <v>409</v>
      </c>
      <c r="Z121" s="163" t="s">
        <v>409</v>
      </c>
    </row>
    <row r="122" spans="1:26" s="74" customFormat="1" ht="21.6" customHeight="1" x14ac:dyDescent="0.25">
      <c r="A122" s="75">
        <v>118</v>
      </c>
      <c r="B122" s="149" t="s">
        <v>123</v>
      </c>
      <c r="C122" s="87" t="s">
        <v>124</v>
      </c>
      <c r="D122" s="87">
        <v>75000172</v>
      </c>
      <c r="E122" s="87">
        <v>107722224</v>
      </c>
      <c r="F122" s="87">
        <v>650023595</v>
      </c>
      <c r="G122" s="98" t="s">
        <v>695</v>
      </c>
      <c r="H122" s="93" t="s">
        <v>49</v>
      </c>
      <c r="I122" s="93" t="s">
        <v>55</v>
      </c>
      <c r="J122" s="93" t="s">
        <v>124</v>
      </c>
      <c r="K122" s="98" t="s">
        <v>695</v>
      </c>
      <c r="L122" s="165">
        <v>1000000</v>
      </c>
      <c r="M122" s="148">
        <f t="shared" si="1"/>
        <v>700000</v>
      </c>
      <c r="N122" s="106">
        <v>2023</v>
      </c>
      <c r="O122" s="108">
        <v>2027</v>
      </c>
      <c r="P122" s="94"/>
      <c r="Q122" s="94"/>
      <c r="R122" s="94"/>
      <c r="S122" s="94"/>
      <c r="T122" s="94"/>
      <c r="U122" s="94"/>
      <c r="V122" s="94"/>
      <c r="W122" s="94"/>
      <c r="X122" s="94"/>
      <c r="Y122" s="162" t="s">
        <v>409</v>
      </c>
      <c r="Z122" s="163" t="s">
        <v>409</v>
      </c>
    </row>
    <row r="123" spans="1:26" s="74" customFormat="1" ht="24" x14ac:dyDescent="0.25">
      <c r="A123" s="147">
        <v>119</v>
      </c>
      <c r="B123" s="149" t="s">
        <v>123</v>
      </c>
      <c r="C123" s="87" t="s">
        <v>124</v>
      </c>
      <c r="D123" s="87">
        <v>75000172</v>
      </c>
      <c r="E123" s="87">
        <v>107722224</v>
      </c>
      <c r="F123" s="87">
        <v>650023595</v>
      </c>
      <c r="G123" s="98" t="s">
        <v>696</v>
      </c>
      <c r="H123" s="93" t="s">
        <v>49</v>
      </c>
      <c r="I123" s="93" t="s">
        <v>55</v>
      </c>
      <c r="J123" s="93" t="s">
        <v>124</v>
      </c>
      <c r="K123" s="109" t="s">
        <v>699</v>
      </c>
      <c r="L123" s="165">
        <v>500000</v>
      </c>
      <c r="M123" s="148">
        <f t="shared" si="1"/>
        <v>350000</v>
      </c>
      <c r="N123" s="108">
        <v>2023</v>
      </c>
      <c r="O123" s="108">
        <v>2027</v>
      </c>
      <c r="P123" s="94"/>
      <c r="Q123" s="94"/>
      <c r="R123" s="94"/>
      <c r="S123" s="94"/>
      <c r="T123" s="94"/>
      <c r="U123" s="94"/>
      <c r="V123" s="94"/>
      <c r="W123" s="94"/>
      <c r="X123" s="94"/>
      <c r="Y123" s="162" t="s">
        <v>409</v>
      </c>
      <c r="Z123" s="163" t="s">
        <v>409</v>
      </c>
    </row>
    <row r="124" spans="1:26" s="74" customFormat="1" ht="24" x14ac:dyDescent="0.25">
      <c r="A124" s="147">
        <v>120</v>
      </c>
      <c r="B124" s="87" t="s">
        <v>131</v>
      </c>
      <c r="C124" s="87" t="s">
        <v>132</v>
      </c>
      <c r="D124" s="140">
        <v>75000521</v>
      </c>
      <c r="E124" s="140">
        <v>107722381</v>
      </c>
      <c r="F124" s="140">
        <v>650044860</v>
      </c>
      <c r="G124" s="166" t="s">
        <v>640</v>
      </c>
      <c r="H124" s="142" t="s">
        <v>49</v>
      </c>
      <c r="I124" s="142" t="s">
        <v>55</v>
      </c>
      <c r="J124" s="142" t="s">
        <v>132</v>
      </c>
      <c r="K124" s="166" t="s">
        <v>407</v>
      </c>
      <c r="L124" s="77"/>
      <c r="M124" s="148">
        <f t="shared" si="1"/>
        <v>0</v>
      </c>
      <c r="N124" s="142">
        <v>2022</v>
      </c>
      <c r="O124" s="142">
        <v>2025</v>
      </c>
      <c r="P124" s="143"/>
      <c r="Q124" s="143"/>
      <c r="R124" s="143"/>
      <c r="S124" s="143"/>
      <c r="T124" s="143"/>
      <c r="U124" s="143"/>
      <c r="V124" s="143"/>
      <c r="W124" s="143"/>
      <c r="X124" s="143"/>
      <c r="Y124" s="143" t="s">
        <v>409</v>
      </c>
      <c r="Z124" s="143" t="s">
        <v>409</v>
      </c>
    </row>
    <row r="125" spans="1:26" s="74" customFormat="1" ht="25.2" customHeight="1" x14ac:dyDescent="0.25">
      <c r="A125" s="147">
        <v>121</v>
      </c>
      <c r="B125" s="87" t="s">
        <v>131</v>
      </c>
      <c r="C125" s="87" t="s">
        <v>132</v>
      </c>
      <c r="D125" s="87">
        <v>75000521</v>
      </c>
      <c r="E125" s="87">
        <v>107722381</v>
      </c>
      <c r="F125" s="87">
        <v>650044860</v>
      </c>
      <c r="G125" s="109" t="s">
        <v>641</v>
      </c>
      <c r="H125" s="93" t="s">
        <v>49</v>
      </c>
      <c r="I125" s="93" t="s">
        <v>55</v>
      </c>
      <c r="J125" s="93" t="s">
        <v>132</v>
      </c>
      <c r="K125" s="110" t="s">
        <v>408</v>
      </c>
      <c r="L125" s="73"/>
      <c r="M125" s="148">
        <f t="shared" si="1"/>
        <v>0</v>
      </c>
      <c r="N125" s="93">
        <v>2022</v>
      </c>
      <c r="O125" s="93">
        <v>2025</v>
      </c>
      <c r="P125" s="94"/>
      <c r="Q125" s="94"/>
      <c r="R125" s="94"/>
      <c r="S125" s="94"/>
      <c r="T125" s="94"/>
      <c r="U125" s="94"/>
      <c r="V125" s="94"/>
      <c r="W125" s="94" t="s">
        <v>57</v>
      </c>
      <c r="X125" s="94"/>
      <c r="Y125" s="94" t="s">
        <v>409</v>
      </c>
      <c r="Z125" s="94" t="s">
        <v>409</v>
      </c>
    </row>
    <row r="126" spans="1:26" s="74" customFormat="1" ht="75" customHeight="1" x14ac:dyDescent="0.25">
      <c r="A126" s="75">
        <v>122</v>
      </c>
      <c r="B126" s="87" t="s">
        <v>131</v>
      </c>
      <c r="C126" s="87" t="s">
        <v>132</v>
      </c>
      <c r="D126" s="87">
        <v>75000521</v>
      </c>
      <c r="E126" s="87">
        <v>107722381</v>
      </c>
      <c r="F126" s="87">
        <v>650044860</v>
      </c>
      <c r="G126" s="91" t="s">
        <v>217</v>
      </c>
      <c r="H126" s="93" t="s">
        <v>49</v>
      </c>
      <c r="I126" s="93" t="s">
        <v>55</v>
      </c>
      <c r="J126" s="93" t="s">
        <v>132</v>
      </c>
      <c r="K126" s="91" t="s">
        <v>217</v>
      </c>
      <c r="L126" s="73">
        <v>500000</v>
      </c>
      <c r="M126" s="148">
        <f t="shared" si="1"/>
        <v>350000</v>
      </c>
      <c r="N126" s="93">
        <v>2017</v>
      </c>
      <c r="O126" s="93">
        <v>2018</v>
      </c>
      <c r="P126" s="94"/>
      <c r="Q126" s="94" t="s">
        <v>57</v>
      </c>
      <c r="R126" s="94"/>
      <c r="S126" s="94" t="s">
        <v>57</v>
      </c>
      <c r="T126" s="94"/>
      <c r="U126" s="94"/>
      <c r="V126" s="94"/>
      <c r="W126" s="94"/>
      <c r="X126" s="94"/>
      <c r="Y126" s="94" t="s">
        <v>409</v>
      </c>
      <c r="Z126" s="94" t="s">
        <v>409</v>
      </c>
    </row>
    <row r="127" spans="1:26" s="74" customFormat="1" ht="47.4" customHeight="1" x14ac:dyDescent="0.25">
      <c r="A127" s="147">
        <v>123</v>
      </c>
      <c r="B127" s="87" t="s">
        <v>131</v>
      </c>
      <c r="C127" s="87" t="s">
        <v>132</v>
      </c>
      <c r="D127" s="87">
        <v>75000521</v>
      </c>
      <c r="E127" s="87">
        <v>107722381</v>
      </c>
      <c r="F127" s="87">
        <v>650044860</v>
      </c>
      <c r="G127" s="91" t="s">
        <v>133</v>
      </c>
      <c r="H127" s="93" t="s">
        <v>49</v>
      </c>
      <c r="I127" s="93" t="s">
        <v>55</v>
      </c>
      <c r="J127" s="93" t="s">
        <v>132</v>
      </c>
      <c r="K127" s="91" t="s">
        <v>133</v>
      </c>
      <c r="L127" s="73">
        <v>200000</v>
      </c>
      <c r="M127" s="148">
        <f t="shared" si="1"/>
        <v>140000</v>
      </c>
      <c r="N127" s="93">
        <v>2020</v>
      </c>
      <c r="O127" s="93"/>
      <c r="P127" s="94"/>
      <c r="Q127" s="94"/>
      <c r="R127" s="94" t="s">
        <v>57</v>
      </c>
      <c r="S127" s="94"/>
      <c r="T127" s="94"/>
      <c r="U127" s="94"/>
      <c r="V127" s="94"/>
      <c r="W127" s="94"/>
      <c r="X127" s="94"/>
      <c r="Y127" s="94" t="s">
        <v>409</v>
      </c>
      <c r="Z127" s="94" t="s">
        <v>409</v>
      </c>
    </row>
    <row r="128" spans="1:26" s="74" customFormat="1" ht="46.2" customHeight="1" x14ac:dyDescent="0.25">
      <c r="A128" s="147">
        <v>124</v>
      </c>
      <c r="B128" s="87" t="s">
        <v>131</v>
      </c>
      <c r="C128" s="87" t="s">
        <v>132</v>
      </c>
      <c r="D128" s="87">
        <v>75000521</v>
      </c>
      <c r="E128" s="87">
        <v>107722381</v>
      </c>
      <c r="F128" s="87">
        <v>650044860</v>
      </c>
      <c r="G128" s="91" t="s">
        <v>134</v>
      </c>
      <c r="H128" s="93" t="s">
        <v>49</v>
      </c>
      <c r="I128" s="93" t="s">
        <v>55</v>
      </c>
      <c r="J128" s="93" t="s">
        <v>132</v>
      </c>
      <c r="K128" s="91" t="s">
        <v>134</v>
      </c>
      <c r="L128" s="73">
        <v>1000000</v>
      </c>
      <c r="M128" s="148">
        <f t="shared" si="1"/>
        <v>700000</v>
      </c>
      <c r="N128" s="93">
        <v>2019</v>
      </c>
      <c r="O128" s="93"/>
      <c r="P128" s="94"/>
      <c r="Q128" s="94"/>
      <c r="R128" s="94"/>
      <c r="S128" s="94"/>
      <c r="T128" s="94"/>
      <c r="U128" s="94"/>
      <c r="V128" s="94"/>
      <c r="W128" s="94"/>
      <c r="X128" s="94"/>
      <c r="Y128" s="94" t="s">
        <v>409</v>
      </c>
      <c r="Z128" s="94" t="s">
        <v>409</v>
      </c>
    </row>
    <row r="129" spans="1:26" s="74" customFormat="1" ht="39" customHeight="1" x14ac:dyDescent="0.25">
      <c r="A129" s="147">
        <v>125</v>
      </c>
      <c r="B129" s="87" t="s">
        <v>131</v>
      </c>
      <c r="C129" s="87" t="s">
        <v>132</v>
      </c>
      <c r="D129" s="87">
        <v>75000521</v>
      </c>
      <c r="E129" s="87">
        <v>107722381</v>
      </c>
      <c r="F129" s="87">
        <v>650044860</v>
      </c>
      <c r="G129" s="91" t="s">
        <v>135</v>
      </c>
      <c r="H129" s="93" t="s">
        <v>49</v>
      </c>
      <c r="I129" s="93" t="s">
        <v>55</v>
      </c>
      <c r="J129" s="93" t="s">
        <v>132</v>
      </c>
      <c r="K129" s="91" t="s">
        <v>135</v>
      </c>
      <c r="L129" s="73">
        <v>600000</v>
      </c>
      <c r="M129" s="148">
        <f t="shared" si="1"/>
        <v>420000</v>
      </c>
      <c r="N129" s="93">
        <v>2021</v>
      </c>
      <c r="O129" s="93"/>
      <c r="P129" s="94"/>
      <c r="Q129" s="94"/>
      <c r="R129" s="94"/>
      <c r="S129" s="94"/>
      <c r="T129" s="94"/>
      <c r="U129" s="94"/>
      <c r="V129" s="94"/>
      <c r="W129" s="94"/>
      <c r="X129" s="94"/>
      <c r="Y129" s="94" t="s">
        <v>409</v>
      </c>
      <c r="Z129" s="94" t="s">
        <v>409</v>
      </c>
    </row>
    <row r="130" spans="1:26" s="74" customFormat="1" ht="47.4" customHeight="1" x14ac:dyDescent="0.25">
      <c r="A130" s="75">
        <v>126</v>
      </c>
      <c r="B130" s="87" t="s">
        <v>131</v>
      </c>
      <c r="C130" s="87" t="s">
        <v>132</v>
      </c>
      <c r="D130" s="87">
        <v>75000521</v>
      </c>
      <c r="E130" s="87">
        <v>107722381</v>
      </c>
      <c r="F130" s="87">
        <v>650044860</v>
      </c>
      <c r="G130" s="91" t="s">
        <v>218</v>
      </c>
      <c r="H130" s="93" t="s">
        <v>49</v>
      </c>
      <c r="I130" s="93" t="s">
        <v>55</v>
      </c>
      <c r="J130" s="93" t="s">
        <v>132</v>
      </c>
      <c r="K130" s="91" t="s">
        <v>218</v>
      </c>
      <c r="L130" s="73">
        <v>750000</v>
      </c>
      <c r="M130" s="148">
        <f t="shared" si="1"/>
        <v>525000</v>
      </c>
      <c r="N130" s="93">
        <v>2021</v>
      </c>
      <c r="O130" s="93">
        <v>2022</v>
      </c>
      <c r="P130" s="94"/>
      <c r="Q130" s="94" t="s">
        <v>57</v>
      </c>
      <c r="R130" s="94"/>
      <c r="S130" s="94"/>
      <c r="T130" s="94"/>
      <c r="U130" s="94"/>
      <c r="V130" s="94"/>
      <c r="W130" s="94" t="s">
        <v>57</v>
      </c>
      <c r="X130" s="94"/>
      <c r="Y130" s="94" t="s">
        <v>409</v>
      </c>
      <c r="Z130" s="94" t="s">
        <v>409</v>
      </c>
    </row>
    <row r="131" spans="1:26" s="74" customFormat="1" ht="31.8" customHeight="1" x14ac:dyDescent="0.25">
      <c r="A131" s="147">
        <v>127</v>
      </c>
      <c r="B131" s="87" t="s">
        <v>131</v>
      </c>
      <c r="C131" s="87" t="s">
        <v>132</v>
      </c>
      <c r="D131" s="87">
        <v>75000521</v>
      </c>
      <c r="E131" s="87">
        <v>107722381</v>
      </c>
      <c r="F131" s="87">
        <v>650044860</v>
      </c>
      <c r="G131" s="91" t="s">
        <v>219</v>
      </c>
      <c r="H131" s="93" t="s">
        <v>49</v>
      </c>
      <c r="I131" s="93" t="s">
        <v>55</v>
      </c>
      <c r="J131" s="93" t="s">
        <v>132</v>
      </c>
      <c r="K131" s="91" t="s">
        <v>219</v>
      </c>
      <c r="L131" s="73">
        <v>300000</v>
      </c>
      <c r="M131" s="148">
        <f t="shared" si="1"/>
        <v>210000</v>
      </c>
      <c r="N131" s="93">
        <v>2020</v>
      </c>
      <c r="O131" s="93"/>
      <c r="P131" s="94"/>
      <c r="Q131" s="94"/>
      <c r="R131" s="94"/>
      <c r="S131" s="94"/>
      <c r="T131" s="94"/>
      <c r="U131" s="94"/>
      <c r="V131" s="94"/>
      <c r="W131" s="94"/>
      <c r="X131" s="94"/>
      <c r="Y131" s="94" t="s">
        <v>409</v>
      </c>
      <c r="Z131" s="94" t="s">
        <v>409</v>
      </c>
    </row>
    <row r="132" spans="1:26" s="74" customFormat="1" ht="46.2" customHeight="1" x14ac:dyDescent="0.25">
      <c r="A132" s="147">
        <v>128</v>
      </c>
      <c r="B132" s="87" t="s">
        <v>131</v>
      </c>
      <c r="C132" s="87" t="s">
        <v>132</v>
      </c>
      <c r="D132" s="87">
        <v>75000521</v>
      </c>
      <c r="E132" s="87">
        <v>107722381</v>
      </c>
      <c r="F132" s="87">
        <v>650044860</v>
      </c>
      <c r="G132" s="91" t="s">
        <v>136</v>
      </c>
      <c r="H132" s="93" t="s">
        <v>49</v>
      </c>
      <c r="I132" s="93" t="s">
        <v>55</v>
      </c>
      <c r="J132" s="93" t="s">
        <v>132</v>
      </c>
      <c r="K132" s="91" t="s">
        <v>136</v>
      </c>
      <c r="L132" s="73">
        <v>200000</v>
      </c>
      <c r="M132" s="148">
        <f t="shared" si="1"/>
        <v>140000</v>
      </c>
      <c r="N132" s="93">
        <v>2018</v>
      </c>
      <c r="O132" s="93"/>
      <c r="P132" s="94"/>
      <c r="Q132" s="94"/>
      <c r="R132" s="94"/>
      <c r="S132" s="94"/>
      <c r="T132" s="94"/>
      <c r="U132" s="94"/>
      <c r="V132" s="94"/>
      <c r="W132" s="94"/>
      <c r="X132" s="94"/>
      <c r="Y132" s="94" t="s">
        <v>409</v>
      </c>
      <c r="Z132" s="94" t="s">
        <v>409</v>
      </c>
    </row>
    <row r="133" spans="1:26" s="74" customFormat="1" ht="22.2" customHeight="1" x14ac:dyDescent="0.25">
      <c r="A133" s="147">
        <v>129</v>
      </c>
      <c r="B133" s="87" t="s">
        <v>131</v>
      </c>
      <c r="C133" s="87" t="s">
        <v>132</v>
      </c>
      <c r="D133" s="87">
        <v>75000521</v>
      </c>
      <c r="E133" s="87">
        <v>107722381</v>
      </c>
      <c r="F133" s="87">
        <v>650044860</v>
      </c>
      <c r="G133" s="91" t="s">
        <v>137</v>
      </c>
      <c r="H133" s="93" t="s">
        <v>49</v>
      </c>
      <c r="I133" s="93" t="s">
        <v>55</v>
      </c>
      <c r="J133" s="93" t="s">
        <v>132</v>
      </c>
      <c r="K133" s="91" t="s">
        <v>137</v>
      </c>
      <c r="L133" s="73">
        <v>400000</v>
      </c>
      <c r="M133" s="148">
        <f t="shared" si="1"/>
        <v>280000</v>
      </c>
      <c r="N133" s="93">
        <v>2017</v>
      </c>
      <c r="O133" s="93">
        <v>2023</v>
      </c>
      <c r="P133" s="94" t="s">
        <v>57</v>
      </c>
      <c r="Q133" s="94"/>
      <c r="R133" s="94"/>
      <c r="S133" s="94"/>
      <c r="T133" s="94"/>
      <c r="U133" s="94"/>
      <c r="V133" s="94"/>
      <c r="W133" s="94"/>
      <c r="X133" s="94"/>
      <c r="Y133" s="94" t="s">
        <v>409</v>
      </c>
      <c r="Z133" s="94" t="s">
        <v>409</v>
      </c>
    </row>
    <row r="134" spans="1:26" s="74" customFormat="1" ht="22.2" customHeight="1" x14ac:dyDescent="0.25">
      <c r="A134" s="75">
        <v>130</v>
      </c>
      <c r="B134" s="87" t="s">
        <v>131</v>
      </c>
      <c r="C134" s="87" t="s">
        <v>132</v>
      </c>
      <c r="D134" s="87">
        <v>75000521</v>
      </c>
      <c r="E134" s="87">
        <v>107722381</v>
      </c>
      <c r="F134" s="87">
        <v>650044860</v>
      </c>
      <c r="G134" s="91" t="s">
        <v>138</v>
      </c>
      <c r="H134" s="93" t="s">
        <v>49</v>
      </c>
      <c r="I134" s="93" t="s">
        <v>55</v>
      </c>
      <c r="J134" s="93" t="s">
        <v>132</v>
      </c>
      <c r="K134" s="91" t="s">
        <v>138</v>
      </c>
      <c r="L134" s="73">
        <v>1000000</v>
      </c>
      <c r="M134" s="148">
        <f t="shared" si="1"/>
        <v>700000</v>
      </c>
      <c r="N134" s="93">
        <v>2020</v>
      </c>
      <c r="O134" s="93"/>
      <c r="P134" s="94"/>
      <c r="Q134" s="94"/>
      <c r="R134" s="94"/>
      <c r="S134" s="94"/>
      <c r="T134" s="94"/>
      <c r="U134" s="94"/>
      <c r="V134" s="94"/>
      <c r="W134" s="94"/>
      <c r="X134" s="94"/>
      <c r="Y134" s="94" t="s">
        <v>409</v>
      </c>
      <c r="Z134" s="94" t="s">
        <v>409</v>
      </c>
    </row>
    <row r="135" spans="1:26" s="74" customFormat="1" ht="24" x14ac:dyDescent="0.25">
      <c r="A135" s="147">
        <v>131</v>
      </c>
      <c r="B135" s="87" t="s">
        <v>131</v>
      </c>
      <c r="C135" s="87" t="s">
        <v>132</v>
      </c>
      <c r="D135" s="87">
        <v>75000521</v>
      </c>
      <c r="E135" s="87">
        <v>107722381</v>
      </c>
      <c r="F135" s="87">
        <v>650044860</v>
      </c>
      <c r="G135" s="91" t="s">
        <v>139</v>
      </c>
      <c r="H135" s="93" t="s">
        <v>49</v>
      </c>
      <c r="I135" s="93" t="s">
        <v>55</v>
      </c>
      <c r="J135" s="93" t="s">
        <v>132</v>
      </c>
      <c r="K135" s="91" t="s">
        <v>139</v>
      </c>
      <c r="L135" s="73">
        <v>400000</v>
      </c>
      <c r="M135" s="148">
        <f t="shared" si="1"/>
        <v>280000</v>
      </c>
      <c r="N135" s="93">
        <v>2019</v>
      </c>
      <c r="O135" s="93"/>
      <c r="P135" s="94" t="s">
        <v>57</v>
      </c>
      <c r="Q135" s="94"/>
      <c r="R135" s="94"/>
      <c r="S135" s="94" t="s">
        <v>57</v>
      </c>
      <c r="T135" s="94"/>
      <c r="U135" s="94"/>
      <c r="V135" s="94"/>
      <c r="W135" s="94"/>
      <c r="X135" s="94"/>
      <c r="Y135" s="94" t="s">
        <v>409</v>
      </c>
      <c r="Z135" s="94" t="s">
        <v>409</v>
      </c>
    </row>
    <row r="136" spans="1:26" s="74" customFormat="1" ht="25.8" customHeight="1" x14ac:dyDescent="0.25">
      <c r="A136" s="147">
        <v>132</v>
      </c>
      <c r="B136" s="87" t="s">
        <v>131</v>
      </c>
      <c r="C136" s="87" t="s">
        <v>132</v>
      </c>
      <c r="D136" s="87">
        <v>75000521</v>
      </c>
      <c r="E136" s="87">
        <v>107722381</v>
      </c>
      <c r="F136" s="87">
        <v>650044860</v>
      </c>
      <c r="G136" s="91" t="s">
        <v>140</v>
      </c>
      <c r="H136" s="93" t="s">
        <v>49</v>
      </c>
      <c r="I136" s="93" t="s">
        <v>55</v>
      </c>
      <c r="J136" s="93" t="s">
        <v>132</v>
      </c>
      <c r="K136" s="91" t="s">
        <v>140</v>
      </c>
      <c r="L136" s="73">
        <v>100000</v>
      </c>
      <c r="M136" s="148">
        <f t="shared" ref="M136:M206" si="2">L136*0.7</f>
        <v>70000</v>
      </c>
      <c r="N136" s="93">
        <v>2018</v>
      </c>
      <c r="O136" s="93"/>
      <c r="P136" s="94"/>
      <c r="Q136" s="94"/>
      <c r="R136" s="94"/>
      <c r="S136" s="94"/>
      <c r="T136" s="94"/>
      <c r="U136" s="94"/>
      <c r="V136" s="94"/>
      <c r="W136" s="94"/>
      <c r="X136" s="94"/>
      <c r="Y136" s="94" t="s">
        <v>409</v>
      </c>
      <c r="Z136" s="94" t="s">
        <v>409</v>
      </c>
    </row>
    <row r="137" spans="1:26" s="74" customFormat="1" ht="24" x14ac:dyDescent="0.25">
      <c r="A137" s="147">
        <v>133</v>
      </c>
      <c r="B137" s="87" t="s">
        <v>131</v>
      </c>
      <c r="C137" s="87" t="s">
        <v>132</v>
      </c>
      <c r="D137" s="87">
        <v>75000521</v>
      </c>
      <c r="E137" s="87">
        <v>107722381</v>
      </c>
      <c r="F137" s="87">
        <v>650044860</v>
      </c>
      <c r="G137" s="91" t="s">
        <v>141</v>
      </c>
      <c r="H137" s="93" t="s">
        <v>49</v>
      </c>
      <c r="I137" s="93" t="s">
        <v>55</v>
      </c>
      <c r="J137" s="93" t="s">
        <v>132</v>
      </c>
      <c r="K137" s="91" t="s">
        <v>141</v>
      </c>
      <c r="L137" s="73">
        <v>500000</v>
      </c>
      <c r="M137" s="148">
        <f t="shared" si="2"/>
        <v>350000</v>
      </c>
      <c r="N137" s="93">
        <v>2018</v>
      </c>
      <c r="O137" s="93">
        <v>2020</v>
      </c>
      <c r="P137" s="94" t="s">
        <v>57</v>
      </c>
      <c r="Q137" s="94" t="s">
        <v>57</v>
      </c>
      <c r="R137" s="94" t="s">
        <v>57</v>
      </c>
      <c r="S137" s="94"/>
      <c r="T137" s="94"/>
      <c r="U137" s="94"/>
      <c r="V137" s="94"/>
      <c r="W137" s="94"/>
      <c r="X137" s="94"/>
      <c r="Y137" s="94" t="s">
        <v>409</v>
      </c>
      <c r="Z137" s="94" t="s">
        <v>409</v>
      </c>
    </row>
    <row r="138" spans="1:26" s="74" customFormat="1" ht="37.799999999999997" customHeight="1" x14ac:dyDescent="0.25">
      <c r="A138" s="75">
        <v>134</v>
      </c>
      <c r="B138" s="87" t="s">
        <v>131</v>
      </c>
      <c r="C138" s="87" t="s">
        <v>132</v>
      </c>
      <c r="D138" s="87">
        <v>75000521</v>
      </c>
      <c r="E138" s="87">
        <v>107722381</v>
      </c>
      <c r="F138" s="87">
        <v>650044860</v>
      </c>
      <c r="G138" s="91" t="s">
        <v>220</v>
      </c>
      <c r="H138" s="93" t="s">
        <v>49</v>
      </c>
      <c r="I138" s="93" t="s">
        <v>55</v>
      </c>
      <c r="J138" s="93" t="s">
        <v>132</v>
      </c>
      <c r="K138" s="91" t="s">
        <v>220</v>
      </c>
      <c r="L138" s="73">
        <v>700000</v>
      </c>
      <c r="M138" s="148">
        <f t="shared" si="2"/>
        <v>489999.99999999994</v>
      </c>
      <c r="N138" s="93">
        <v>2018</v>
      </c>
      <c r="O138" s="93">
        <v>2019</v>
      </c>
      <c r="P138" s="94" t="s">
        <v>57</v>
      </c>
      <c r="Q138" s="94" t="s">
        <v>57</v>
      </c>
      <c r="R138" s="94" t="s">
        <v>57</v>
      </c>
      <c r="S138" s="94" t="s">
        <v>57</v>
      </c>
      <c r="T138" s="94"/>
      <c r="U138" s="94"/>
      <c r="V138" s="94"/>
      <c r="W138" s="94"/>
      <c r="X138" s="94"/>
      <c r="Y138" s="94" t="s">
        <v>409</v>
      </c>
      <c r="Z138" s="94" t="s">
        <v>409</v>
      </c>
    </row>
    <row r="139" spans="1:26" s="74" customFormat="1" ht="32.4" customHeight="1" x14ac:dyDescent="0.25">
      <c r="A139" s="147">
        <v>135</v>
      </c>
      <c r="B139" s="87" t="s">
        <v>131</v>
      </c>
      <c r="C139" s="87" t="s">
        <v>132</v>
      </c>
      <c r="D139" s="87">
        <v>75000521</v>
      </c>
      <c r="E139" s="87">
        <v>107722381</v>
      </c>
      <c r="F139" s="87">
        <v>650044860</v>
      </c>
      <c r="G139" s="91" t="s">
        <v>142</v>
      </c>
      <c r="H139" s="93" t="s">
        <v>49</v>
      </c>
      <c r="I139" s="93" t="s">
        <v>55</v>
      </c>
      <c r="J139" s="93" t="s">
        <v>132</v>
      </c>
      <c r="K139" s="91" t="s">
        <v>142</v>
      </c>
      <c r="L139" s="73">
        <v>900000</v>
      </c>
      <c r="M139" s="148">
        <f t="shared" si="2"/>
        <v>630000</v>
      </c>
      <c r="N139" s="93">
        <v>2019</v>
      </c>
      <c r="O139" s="93">
        <v>2021</v>
      </c>
      <c r="P139" s="94" t="s">
        <v>57</v>
      </c>
      <c r="Q139" s="94" t="s">
        <v>57</v>
      </c>
      <c r="R139" s="94" t="s">
        <v>57</v>
      </c>
      <c r="S139" s="94" t="s">
        <v>57</v>
      </c>
      <c r="T139" s="94"/>
      <c r="U139" s="94"/>
      <c r="V139" s="94"/>
      <c r="W139" s="94"/>
      <c r="X139" s="94"/>
      <c r="Y139" s="94" t="s">
        <v>409</v>
      </c>
      <c r="Z139" s="94" t="s">
        <v>409</v>
      </c>
    </row>
    <row r="140" spans="1:26" s="74" customFormat="1" ht="35.4" customHeight="1" x14ac:dyDescent="0.25">
      <c r="A140" s="147">
        <v>136</v>
      </c>
      <c r="B140" s="87" t="s">
        <v>143</v>
      </c>
      <c r="C140" s="87" t="s">
        <v>144</v>
      </c>
      <c r="D140" s="87">
        <v>75000539</v>
      </c>
      <c r="E140" s="87">
        <v>107722411</v>
      </c>
      <c r="F140" s="87">
        <v>650042301</v>
      </c>
      <c r="G140" s="91" t="s">
        <v>145</v>
      </c>
      <c r="H140" s="93" t="s">
        <v>49</v>
      </c>
      <c r="I140" s="93" t="s">
        <v>55</v>
      </c>
      <c r="J140" s="93" t="s">
        <v>144</v>
      </c>
      <c r="K140" s="91" t="s">
        <v>145</v>
      </c>
      <c r="L140" s="76">
        <v>3500000</v>
      </c>
      <c r="M140" s="148">
        <f t="shared" si="2"/>
        <v>2450000</v>
      </c>
      <c r="N140" s="105">
        <v>2021</v>
      </c>
      <c r="O140" s="93">
        <v>2022</v>
      </c>
      <c r="P140" s="94"/>
      <c r="Q140" s="94"/>
      <c r="R140" s="94"/>
      <c r="S140" s="94"/>
      <c r="T140" s="94"/>
      <c r="U140" s="94"/>
      <c r="V140" s="94"/>
      <c r="W140" s="94"/>
      <c r="X140" s="94"/>
      <c r="Y140" s="94" t="s">
        <v>409</v>
      </c>
      <c r="Z140" s="94" t="s">
        <v>409</v>
      </c>
    </row>
    <row r="141" spans="1:26" s="74" customFormat="1" ht="29.4" customHeight="1" x14ac:dyDescent="0.25">
      <c r="A141" s="147">
        <v>137</v>
      </c>
      <c r="B141" s="87" t="s">
        <v>143</v>
      </c>
      <c r="C141" s="87" t="s">
        <v>144</v>
      </c>
      <c r="D141" s="87">
        <v>75000539</v>
      </c>
      <c r="E141" s="87">
        <v>107722411</v>
      </c>
      <c r="F141" s="87">
        <v>650042301</v>
      </c>
      <c r="G141" s="91" t="s">
        <v>146</v>
      </c>
      <c r="H141" s="93" t="s">
        <v>49</v>
      </c>
      <c r="I141" s="93" t="s">
        <v>55</v>
      </c>
      <c r="J141" s="93" t="s">
        <v>144</v>
      </c>
      <c r="K141" s="91" t="s">
        <v>146</v>
      </c>
      <c r="L141" s="76">
        <v>5500000</v>
      </c>
      <c r="M141" s="148">
        <f t="shared" si="2"/>
        <v>3849999.9999999995</v>
      </c>
      <c r="N141" s="105">
        <v>2022</v>
      </c>
      <c r="O141" s="93">
        <v>2027</v>
      </c>
      <c r="P141" s="94"/>
      <c r="Q141" s="94"/>
      <c r="R141" s="94"/>
      <c r="S141" s="94"/>
      <c r="T141" s="94"/>
      <c r="U141" s="94"/>
      <c r="V141" s="94"/>
      <c r="W141" s="94"/>
      <c r="X141" s="94"/>
      <c r="Y141" s="94" t="s">
        <v>409</v>
      </c>
      <c r="Z141" s="94" t="s">
        <v>409</v>
      </c>
    </row>
    <row r="142" spans="1:26" s="74" customFormat="1" ht="34.200000000000003" customHeight="1" x14ac:dyDescent="0.25">
      <c r="A142" s="75">
        <v>138</v>
      </c>
      <c r="B142" s="87" t="s">
        <v>143</v>
      </c>
      <c r="C142" s="87" t="s">
        <v>144</v>
      </c>
      <c r="D142" s="87">
        <v>75000539</v>
      </c>
      <c r="E142" s="87">
        <v>107722411</v>
      </c>
      <c r="F142" s="87">
        <v>650042301</v>
      </c>
      <c r="G142" s="91" t="s">
        <v>147</v>
      </c>
      <c r="H142" s="93" t="s">
        <v>49</v>
      </c>
      <c r="I142" s="93" t="s">
        <v>55</v>
      </c>
      <c r="J142" s="93" t="s">
        <v>144</v>
      </c>
      <c r="K142" s="91" t="s">
        <v>147</v>
      </c>
      <c r="L142" s="76">
        <v>7000000</v>
      </c>
      <c r="M142" s="148">
        <f t="shared" si="2"/>
        <v>4900000</v>
      </c>
      <c r="N142" s="105">
        <v>2023</v>
      </c>
      <c r="O142" s="93">
        <v>2027</v>
      </c>
      <c r="P142" s="94"/>
      <c r="Q142" s="94" t="s">
        <v>57</v>
      </c>
      <c r="R142" s="94" t="s">
        <v>57</v>
      </c>
      <c r="S142" s="94" t="s">
        <v>57</v>
      </c>
      <c r="T142" s="94"/>
      <c r="U142" s="94"/>
      <c r="V142" s="94"/>
      <c r="W142" s="94"/>
      <c r="X142" s="94"/>
      <c r="Y142" s="94" t="s">
        <v>409</v>
      </c>
      <c r="Z142" s="94" t="s">
        <v>409</v>
      </c>
    </row>
    <row r="143" spans="1:26" s="74" customFormat="1" ht="33.6" customHeight="1" x14ac:dyDescent="0.25">
      <c r="A143" s="147">
        <v>139</v>
      </c>
      <c r="B143" s="87" t="s">
        <v>143</v>
      </c>
      <c r="C143" s="87" t="s">
        <v>144</v>
      </c>
      <c r="D143" s="87">
        <v>75000539</v>
      </c>
      <c r="E143" s="87">
        <v>107722411</v>
      </c>
      <c r="F143" s="87">
        <v>650042301</v>
      </c>
      <c r="G143" s="91" t="s">
        <v>221</v>
      </c>
      <c r="H143" s="93" t="s">
        <v>49</v>
      </c>
      <c r="I143" s="93" t="s">
        <v>55</v>
      </c>
      <c r="J143" s="93" t="s">
        <v>144</v>
      </c>
      <c r="K143" s="91" t="s">
        <v>221</v>
      </c>
      <c r="L143" s="76">
        <v>4000000</v>
      </c>
      <c r="M143" s="148">
        <f t="shared" si="2"/>
        <v>2800000</v>
      </c>
      <c r="N143" s="105">
        <v>2023</v>
      </c>
      <c r="O143" s="93">
        <v>2027</v>
      </c>
      <c r="P143" s="94" t="s">
        <v>57</v>
      </c>
      <c r="Q143" s="94" t="s">
        <v>57</v>
      </c>
      <c r="R143" s="94" t="s">
        <v>57</v>
      </c>
      <c r="S143" s="94" t="s">
        <v>57</v>
      </c>
      <c r="T143" s="94"/>
      <c r="U143" s="94"/>
      <c r="V143" s="94"/>
      <c r="W143" s="94"/>
      <c r="X143" s="94"/>
      <c r="Y143" s="94" t="s">
        <v>409</v>
      </c>
      <c r="Z143" s="94" t="s">
        <v>409</v>
      </c>
    </row>
    <row r="144" spans="1:26" s="74" customFormat="1" ht="25.2" customHeight="1" x14ac:dyDescent="0.25">
      <c r="A144" s="147">
        <v>140</v>
      </c>
      <c r="B144" s="87" t="s">
        <v>143</v>
      </c>
      <c r="C144" s="87" t="s">
        <v>144</v>
      </c>
      <c r="D144" s="87">
        <v>75000539</v>
      </c>
      <c r="E144" s="87">
        <v>107722411</v>
      </c>
      <c r="F144" s="87">
        <v>650042301</v>
      </c>
      <c r="G144" s="91" t="s">
        <v>416</v>
      </c>
      <c r="H144" s="93" t="s">
        <v>49</v>
      </c>
      <c r="I144" s="93" t="s">
        <v>55</v>
      </c>
      <c r="J144" s="93" t="s">
        <v>144</v>
      </c>
      <c r="K144" s="91" t="s">
        <v>416</v>
      </c>
      <c r="L144" s="76">
        <v>2000000</v>
      </c>
      <c r="M144" s="148">
        <f t="shared" si="2"/>
        <v>1400000</v>
      </c>
      <c r="N144" s="105">
        <v>2023</v>
      </c>
      <c r="O144" s="93">
        <v>2027</v>
      </c>
      <c r="P144" s="94"/>
      <c r="Q144" s="94"/>
      <c r="R144" s="94"/>
      <c r="S144" s="94"/>
      <c r="T144" s="94"/>
      <c r="U144" s="94"/>
      <c r="V144" s="94"/>
      <c r="W144" s="94"/>
      <c r="X144" s="94"/>
      <c r="Y144" s="94" t="s">
        <v>409</v>
      </c>
      <c r="Z144" s="94" t="s">
        <v>409</v>
      </c>
    </row>
    <row r="145" spans="1:26" s="74" customFormat="1" ht="18" customHeight="1" x14ac:dyDescent="0.25">
      <c r="A145" s="147">
        <v>141</v>
      </c>
      <c r="B145" s="87" t="s">
        <v>143</v>
      </c>
      <c r="C145" s="87" t="s">
        <v>144</v>
      </c>
      <c r="D145" s="87">
        <v>75000539</v>
      </c>
      <c r="E145" s="87">
        <v>107722411</v>
      </c>
      <c r="F145" s="87">
        <v>650042301</v>
      </c>
      <c r="G145" s="91" t="s">
        <v>148</v>
      </c>
      <c r="H145" s="93" t="s">
        <v>49</v>
      </c>
      <c r="I145" s="93" t="s">
        <v>55</v>
      </c>
      <c r="J145" s="93" t="s">
        <v>144</v>
      </c>
      <c r="K145" s="91" t="s">
        <v>148</v>
      </c>
      <c r="L145" s="76">
        <v>2500000</v>
      </c>
      <c r="M145" s="148">
        <f t="shared" si="2"/>
        <v>1750000</v>
      </c>
      <c r="N145" s="105">
        <v>2023</v>
      </c>
      <c r="O145" s="93">
        <v>2027</v>
      </c>
      <c r="P145" s="94"/>
      <c r="Q145" s="94"/>
      <c r="R145" s="94"/>
      <c r="S145" s="94"/>
      <c r="T145" s="94"/>
      <c r="U145" s="94"/>
      <c r="V145" s="94"/>
      <c r="W145" s="94"/>
      <c r="X145" s="94"/>
      <c r="Y145" s="94" t="s">
        <v>409</v>
      </c>
      <c r="Z145" s="94" t="s">
        <v>409</v>
      </c>
    </row>
    <row r="146" spans="1:26" s="74" customFormat="1" ht="27.6" customHeight="1" x14ac:dyDescent="0.25">
      <c r="A146" s="75">
        <v>142</v>
      </c>
      <c r="B146" s="87" t="s">
        <v>143</v>
      </c>
      <c r="C146" s="87" t="s">
        <v>144</v>
      </c>
      <c r="D146" s="87">
        <v>75000539</v>
      </c>
      <c r="E146" s="87">
        <v>107722411</v>
      </c>
      <c r="F146" s="87">
        <v>650042301</v>
      </c>
      <c r="G146" s="91" t="s">
        <v>149</v>
      </c>
      <c r="H146" s="93" t="s">
        <v>49</v>
      </c>
      <c r="I146" s="93" t="s">
        <v>55</v>
      </c>
      <c r="J146" s="93" t="s">
        <v>144</v>
      </c>
      <c r="K146" s="91" t="s">
        <v>149</v>
      </c>
      <c r="L146" s="76">
        <v>3500000</v>
      </c>
      <c r="M146" s="148">
        <f t="shared" si="2"/>
        <v>2450000</v>
      </c>
      <c r="N146" s="105">
        <v>2023</v>
      </c>
      <c r="O146" s="93">
        <v>2027</v>
      </c>
      <c r="P146" s="94"/>
      <c r="Q146" s="94"/>
      <c r="R146" s="94"/>
      <c r="S146" s="94"/>
      <c r="T146" s="94"/>
      <c r="U146" s="94"/>
      <c r="V146" s="94"/>
      <c r="W146" s="94"/>
      <c r="X146" s="94"/>
      <c r="Y146" s="94" t="s">
        <v>409</v>
      </c>
      <c r="Z146" s="94" t="s">
        <v>409</v>
      </c>
    </row>
    <row r="147" spans="1:26" s="74" customFormat="1" ht="32.4" customHeight="1" x14ac:dyDescent="0.25">
      <c r="A147" s="147">
        <v>143</v>
      </c>
      <c r="B147" s="87" t="s">
        <v>143</v>
      </c>
      <c r="C147" s="87" t="s">
        <v>144</v>
      </c>
      <c r="D147" s="87">
        <v>75000539</v>
      </c>
      <c r="E147" s="87">
        <v>107722411</v>
      </c>
      <c r="F147" s="87">
        <v>650042301</v>
      </c>
      <c r="G147" s="91" t="s">
        <v>222</v>
      </c>
      <c r="H147" s="93" t="s">
        <v>49</v>
      </c>
      <c r="I147" s="93" t="s">
        <v>55</v>
      </c>
      <c r="J147" s="93" t="s">
        <v>144</v>
      </c>
      <c r="K147" s="91" t="s">
        <v>222</v>
      </c>
      <c r="L147" s="76">
        <v>3000000</v>
      </c>
      <c r="M147" s="148">
        <f t="shared" si="2"/>
        <v>2100000</v>
      </c>
      <c r="N147" s="105">
        <v>2023</v>
      </c>
      <c r="O147" s="93">
        <v>2027</v>
      </c>
      <c r="P147" s="94" t="s">
        <v>57</v>
      </c>
      <c r="Q147" s="94" t="s">
        <v>57</v>
      </c>
      <c r="R147" s="94" t="s">
        <v>57</v>
      </c>
      <c r="S147" s="94" t="s">
        <v>57</v>
      </c>
      <c r="T147" s="94"/>
      <c r="U147" s="94"/>
      <c r="V147" s="94"/>
      <c r="W147" s="94" t="s">
        <v>57</v>
      </c>
      <c r="X147" s="94"/>
      <c r="Y147" s="94" t="s">
        <v>409</v>
      </c>
      <c r="Z147" s="94" t="s">
        <v>409</v>
      </c>
    </row>
    <row r="148" spans="1:26" s="74" customFormat="1" ht="36" customHeight="1" x14ac:dyDescent="0.25">
      <c r="A148" s="147">
        <v>144</v>
      </c>
      <c r="B148" s="87" t="s">
        <v>143</v>
      </c>
      <c r="C148" s="87" t="s">
        <v>144</v>
      </c>
      <c r="D148" s="87">
        <v>75000539</v>
      </c>
      <c r="E148" s="87">
        <v>107722411</v>
      </c>
      <c r="F148" s="87">
        <v>650042301</v>
      </c>
      <c r="G148" s="91" t="s">
        <v>150</v>
      </c>
      <c r="H148" s="93" t="s">
        <v>49</v>
      </c>
      <c r="I148" s="93" t="s">
        <v>55</v>
      </c>
      <c r="J148" s="93" t="s">
        <v>144</v>
      </c>
      <c r="K148" s="91" t="s">
        <v>150</v>
      </c>
      <c r="L148" s="76">
        <v>1000000</v>
      </c>
      <c r="M148" s="148">
        <f t="shared" si="2"/>
        <v>700000</v>
      </c>
      <c r="N148" s="105">
        <v>2023</v>
      </c>
      <c r="O148" s="93">
        <v>2027</v>
      </c>
      <c r="P148" s="94"/>
      <c r="Q148" s="94"/>
      <c r="R148" s="94"/>
      <c r="S148" s="94"/>
      <c r="T148" s="94"/>
      <c r="U148" s="94"/>
      <c r="V148" s="94"/>
      <c r="W148" s="94"/>
      <c r="X148" s="94"/>
      <c r="Y148" s="94" t="s">
        <v>409</v>
      </c>
      <c r="Z148" s="94" t="s">
        <v>409</v>
      </c>
    </row>
    <row r="149" spans="1:26" s="74" customFormat="1" ht="47.4" customHeight="1" x14ac:dyDescent="0.25">
      <c r="A149" s="147">
        <v>145</v>
      </c>
      <c r="B149" s="87" t="s">
        <v>143</v>
      </c>
      <c r="C149" s="87" t="s">
        <v>144</v>
      </c>
      <c r="D149" s="87">
        <v>75000539</v>
      </c>
      <c r="E149" s="87">
        <v>107722411</v>
      </c>
      <c r="F149" s="87">
        <v>650042301</v>
      </c>
      <c r="G149" s="91" t="s">
        <v>223</v>
      </c>
      <c r="H149" s="93" t="s">
        <v>49</v>
      </c>
      <c r="I149" s="93" t="s">
        <v>55</v>
      </c>
      <c r="J149" s="93" t="s">
        <v>144</v>
      </c>
      <c r="K149" s="91" t="s">
        <v>223</v>
      </c>
      <c r="L149" s="76">
        <v>3000000</v>
      </c>
      <c r="M149" s="148">
        <f t="shared" si="2"/>
        <v>2100000</v>
      </c>
      <c r="N149" s="105">
        <v>2023</v>
      </c>
      <c r="O149" s="93">
        <v>2027</v>
      </c>
      <c r="P149" s="94" t="s">
        <v>57</v>
      </c>
      <c r="Q149" s="94" t="s">
        <v>57</v>
      </c>
      <c r="R149" s="94" t="s">
        <v>57</v>
      </c>
      <c r="S149" s="94" t="s">
        <v>57</v>
      </c>
      <c r="T149" s="94"/>
      <c r="U149" s="94"/>
      <c r="V149" s="94"/>
      <c r="W149" s="94"/>
      <c r="X149" s="94"/>
      <c r="Y149" s="94" t="s">
        <v>409</v>
      </c>
      <c r="Z149" s="94" t="s">
        <v>409</v>
      </c>
    </row>
    <row r="150" spans="1:26" s="74" customFormat="1" ht="32.4" customHeight="1" x14ac:dyDescent="0.25">
      <c r="A150" s="75">
        <v>146</v>
      </c>
      <c r="B150" s="87" t="s">
        <v>143</v>
      </c>
      <c r="C150" s="87" t="s">
        <v>144</v>
      </c>
      <c r="D150" s="87">
        <v>75000539</v>
      </c>
      <c r="E150" s="87">
        <v>107722411</v>
      </c>
      <c r="F150" s="87">
        <v>650042301</v>
      </c>
      <c r="G150" s="91" t="s">
        <v>224</v>
      </c>
      <c r="H150" s="93" t="s">
        <v>49</v>
      </c>
      <c r="I150" s="93" t="s">
        <v>55</v>
      </c>
      <c r="J150" s="93" t="s">
        <v>144</v>
      </c>
      <c r="K150" s="91" t="s">
        <v>224</v>
      </c>
      <c r="L150" s="76">
        <v>500000</v>
      </c>
      <c r="M150" s="148">
        <f t="shared" si="2"/>
        <v>350000</v>
      </c>
      <c r="N150" s="105">
        <v>2023</v>
      </c>
      <c r="O150" s="93">
        <v>2027</v>
      </c>
      <c r="P150" s="94" t="s">
        <v>57</v>
      </c>
      <c r="Q150" s="94" t="s">
        <v>57</v>
      </c>
      <c r="R150" s="94" t="s">
        <v>57</v>
      </c>
      <c r="S150" s="94" t="s">
        <v>57</v>
      </c>
      <c r="T150" s="94"/>
      <c r="U150" s="94"/>
      <c r="V150" s="94"/>
      <c r="W150" s="94"/>
      <c r="X150" s="94"/>
      <c r="Y150" s="94" t="s">
        <v>409</v>
      </c>
      <c r="Z150" s="94" t="s">
        <v>409</v>
      </c>
    </row>
    <row r="151" spans="1:26" s="74" customFormat="1" ht="28.8" customHeight="1" x14ac:dyDescent="0.25">
      <c r="A151" s="147">
        <v>147</v>
      </c>
      <c r="B151" s="87" t="s">
        <v>143</v>
      </c>
      <c r="C151" s="87" t="s">
        <v>144</v>
      </c>
      <c r="D151" s="87">
        <v>75000539</v>
      </c>
      <c r="E151" s="87">
        <v>107722411</v>
      </c>
      <c r="F151" s="87">
        <v>650042301</v>
      </c>
      <c r="G151" s="91" t="s">
        <v>657</v>
      </c>
      <c r="H151" s="93" t="s">
        <v>49</v>
      </c>
      <c r="I151" s="93" t="s">
        <v>55</v>
      </c>
      <c r="J151" s="93" t="s">
        <v>144</v>
      </c>
      <c r="K151" s="91" t="s">
        <v>658</v>
      </c>
      <c r="L151" s="76">
        <v>1000000</v>
      </c>
      <c r="M151" s="148">
        <f t="shared" si="2"/>
        <v>700000</v>
      </c>
      <c r="N151" s="105">
        <v>2023</v>
      </c>
      <c r="O151" s="93">
        <v>2027</v>
      </c>
      <c r="P151" s="94"/>
      <c r="Q151" s="94"/>
      <c r="R151" s="94"/>
      <c r="S151" s="94"/>
      <c r="T151" s="94"/>
      <c r="U151" s="94"/>
      <c r="V151" s="94"/>
      <c r="W151" s="94"/>
      <c r="X151" s="94"/>
      <c r="Y151" s="94" t="s">
        <v>409</v>
      </c>
      <c r="Z151" s="94" t="s">
        <v>409</v>
      </c>
    </row>
    <row r="152" spans="1:26" s="74" customFormat="1" ht="24" x14ac:dyDescent="0.25">
      <c r="A152" s="147">
        <v>148</v>
      </c>
      <c r="B152" s="87" t="s">
        <v>143</v>
      </c>
      <c r="C152" s="87" t="s">
        <v>144</v>
      </c>
      <c r="D152" s="87">
        <v>75000539</v>
      </c>
      <c r="E152" s="87">
        <v>107722411</v>
      </c>
      <c r="F152" s="87">
        <v>650042301</v>
      </c>
      <c r="G152" s="91" t="s">
        <v>154</v>
      </c>
      <c r="H152" s="93" t="s">
        <v>49</v>
      </c>
      <c r="I152" s="93" t="s">
        <v>55</v>
      </c>
      <c r="J152" s="93" t="s">
        <v>144</v>
      </c>
      <c r="K152" s="91" t="s">
        <v>155</v>
      </c>
      <c r="L152" s="76">
        <v>400000</v>
      </c>
      <c r="M152" s="148">
        <f t="shared" si="2"/>
        <v>280000</v>
      </c>
      <c r="N152" s="105">
        <v>2021</v>
      </c>
      <c r="O152" s="93">
        <v>2023</v>
      </c>
      <c r="P152" s="94"/>
      <c r="Q152" s="94"/>
      <c r="R152" s="94"/>
      <c r="S152" s="94"/>
      <c r="T152" s="94"/>
      <c r="U152" s="94"/>
      <c r="V152" s="94"/>
      <c r="W152" s="94"/>
      <c r="X152" s="94"/>
      <c r="Y152" s="94" t="s">
        <v>409</v>
      </c>
      <c r="Z152" s="94" t="s">
        <v>409</v>
      </c>
    </row>
    <row r="153" spans="1:26" s="74" customFormat="1" ht="34.799999999999997" customHeight="1" x14ac:dyDescent="0.25">
      <c r="A153" s="147">
        <v>149</v>
      </c>
      <c r="B153" s="87" t="s">
        <v>143</v>
      </c>
      <c r="C153" s="87" t="s">
        <v>144</v>
      </c>
      <c r="D153" s="87">
        <v>75000539</v>
      </c>
      <c r="E153" s="87">
        <v>107722411</v>
      </c>
      <c r="F153" s="87">
        <v>650042301</v>
      </c>
      <c r="G153" s="91" t="s">
        <v>151</v>
      </c>
      <c r="H153" s="93" t="s">
        <v>49</v>
      </c>
      <c r="I153" s="93" t="s">
        <v>55</v>
      </c>
      <c r="J153" s="93" t="s">
        <v>144</v>
      </c>
      <c r="K153" s="91" t="s">
        <v>151</v>
      </c>
      <c r="L153" s="76">
        <v>4500000</v>
      </c>
      <c r="M153" s="148">
        <f t="shared" si="2"/>
        <v>3150000</v>
      </c>
      <c r="N153" s="105">
        <v>2021</v>
      </c>
      <c r="O153" s="93">
        <v>2023</v>
      </c>
      <c r="P153" s="94"/>
      <c r="Q153" s="94"/>
      <c r="R153" s="94"/>
      <c r="S153" s="94"/>
      <c r="T153" s="94"/>
      <c r="U153" s="94"/>
      <c r="V153" s="94"/>
      <c r="W153" s="94"/>
      <c r="X153" s="94"/>
      <c r="Y153" s="94" t="s">
        <v>409</v>
      </c>
      <c r="Z153" s="94" t="s">
        <v>409</v>
      </c>
    </row>
    <row r="154" spans="1:26" s="74" customFormat="1" ht="25.2" customHeight="1" x14ac:dyDescent="0.25">
      <c r="A154" s="75">
        <v>150</v>
      </c>
      <c r="B154" s="87" t="s">
        <v>143</v>
      </c>
      <c r="C154" s="87" t="s">
        <v>144</v>
      </c>
      <c r="D154" s="87">
        <v>75000539</v>
      </c>
      <c r="E154" s="87">
        <v>107722411</v>
      </c>
      <c r="F154" s="87">
        <v>650042301</v>
      </c>
      <c r="G154" s="91" t="s">
        <v>659</v>
      </c>
      <c r="H154" s="93" t="s">
        <v>49</v>
      </c>
      <c r="I154" s="93" t="s">
        <v>55</v>
      </c>
      <c r="J154" s="93" t="s">
        <v>144</v>
      </c>
      <c r="K154" s="91" t="s">
        <v>659</v>
      </c>
      <c r="L154" s="76">
        <v>2000000</v>
      </c>
      <c r="M154" s="148">
        <f t="shared" si="2"/>
        <v>1400000</v>
      </c>
      <c r="N154" s="105">
        <v>2023</v>
      </c>
      <c r="O154" s="93">
        <v>2027</v>
      </c>
      <c r="P154" s="94"/>
      <c r="Q154" s="94"/>
      <c r="R154" s="94"/>
      <c r="S154" s="94"/>
      <c r="T154" s="94"/>
      <c r="U154" s="94"/>
      <c r="V154" s="94"/>
      <c r="W154" s="94"/>
      <c r="X154" s="94"/>
      <c r="Y154" s="94" t="s">
        <v>409</v>
      </c>
      <c r="Z154" s="94" t="s">
        <v>409</v>
      </c>
    </row>
    <row r="155" spans="1:26" s="74" customFormat="1" ht="24" customHeight="1" x14ac:dyDescent="0.25">
      <c r="A155" s="147">
        <v>151</v>
      </c>
      <c r="B155" s="87" t="s">
        <v>143</v>
      </c>
      <c r="C155" s="87" t="s">
        <v>144</v>
      </c>
      <c r="D155" s="87">
        <v>75000539</v>
      </c>
      <c r="E155" s="87">
        <v>107722411</v>
      </c>
      <c r="F155" s="87">
        <v>650042301</v>
      </c>
      <c r="G155" s="91" t="s">
        <v>660</v>
      </c>
      <c r="H155" s="93" t="s">
        <v>49</v>
      </c>
      <c r="I155" s="93" t="s">
        <v>55</v>
      </c>
      <c r="J155" s="93" t="s">
        <v>144</v>
      </c>
      <c r="K155" s="91" t="s">
        <v>660</v>
      </c>
      <c r="L155" s="76">
        <v>1000000</v>
      </c>
      <c r="M155" s="148">
        <f t="shared" si="2"/>
        <v>700000</v>
      </c>
      <c r="N155" s="105">
        <v>2023</v>
      </c>
      <c r="O155" s="93">
        <v>2027</v>
      </c>
      <c r="P155" s="94" t="s">
        <v>57</v>
      </c>
      <c r="Q155" s="94" t="s">
        <v>57</v>
      </c>
      <c r="R155" s="94" t="s">
        <v>57</v>
      </c>
      <c r="S155" s="94" t="s">
        <v>57</v>
      </c>
      <c r="T155" s="94"/>
      <c r="U155" s="94"/>
      <c r="V155" s="94"/>
      <c r="W155" s="94"/>
      <c r="X155" s="94"/>
      <c r="Y155" s="94" t="s">
        <v>409</v>
      </c>
      <c r="Z155" s="94" t="s">
        <v>409</v>
      </c>
    </row>
    <row r="156" spans="1:26" s="74" customFormat="1" ht="24" x14ac:dyDescent="0.25">
      <c r="A156" s="147">
        <v>152</v>
      </c>
      <c r="B156" s="87" t="s">
        <v>143</v>
      </c>
      <c r="C156" s="87" t="s">
        <v>144</v>
      </c>
      <c r="D156" s="87">
        <v>75000539</v>
      </c>
      <c r="E156" s="87">
        <v>107722411</v>
      </c>
      <c r="F156" s="87">
        <v>650042301</v>
      </c>
      <c r="G156" s="91" t="s">
        <v>225</v>
      </c>
      <c r="H156" s="93" t="s">
        <v>49</v>
      </c>
      <c r="I156" s="93" t="s">
        <v>55</v>
      </c>
      <c r="J156" s="93" t="s">
        <v>144</v>
      </c>
      <c r="K156" s="91" t="s">
        <v>225</v>
      </c>
      <c r="L156" s="76">
        <v>4000000</v>
      </c>
      <c r="M156" s="148">
        <f t="shared" si="2"/>
        <v>2800000</v>
      </c>
      <c r="N156" s="105">
        <v>2023</v>
      </c>
      <c r="O156" s="93">
        <v>2027</v>
      </c>
      <c r="P156" s="94" t="s">
        <v>57</v>
      </c>
      <c r="Q156" s="94" t="s">
        <v>57</v>
      </c>
      <c r="R156" s="94" t="s">
        <v>57</v>
      </c>
      <c r="S156" s="94" t="s">
        <v>57</v>
      </c>
      <c r="T156" s="94"/>
      <c r="U156" s="94"/>
      <c r="V156" s="94"/>
      <c r="W156" s="94"/>
      <c r="X156" s="94"/>
      <c r="Y156" s="94" t="s">
        <v>409</v>
      </c>
      <c r="Z156" s="94" t="s">
        <v>409</v>
      </c>
    </row>
    <row r="157" spans="1:26" s="74" customFormat="1" ht="22.2" customHeight="1" x14ac:dyDescent="0.25">
      <c r="A157" s="147">
        <v>153</v>
      </c>
      <c r="B157" s="87" t="s">
        <v>143</v>
      </c>
      <c r="C157" s="87" t="s">
        <v>144</v>
      </c>
      <c r="D157" s="87">
        <v>75000539</v>
      </c>
      <c r="E157" s="87">
        <v>107722411</v>
      </c>
      <c r="F157" s="87">
        <v>650042301</v>
      </c>
      <c r="G157" s="91" t="s">
        <v>152</v>
      </c>
      <c r="H157" s="93" t="s">
        <v>49</v>
      </c>
      <c r="I157" s="93" t="s">
        <v>55</v>
      </c>
      <c r="J157" s="93" t="s">
        <v>144</v>
      </c>
      <c r="K157" s="91" t="s">
        <v>152</v>
      </c>
      <c r="L157" s="76">
        <v>300000</v>
      </c>
      <c r="M157" s="148">
        <f t="shared" si="2"/>
        <v>210000</v>
      </c>
      <c r="N157" s="105">
        <v>2017</v>
      </c>
      <c r="O157" s="93"/>
      <c r="P157" s="94"/>
      <c r="Q157" s="94"/>
      <c r="R157" s="94"/>
      <c r="S157" s="94"/>
      <c r="T157" s="94"/>
      <c r="U157" s="94"/>
      <c r="V157" s="94"/>
      <c r="W157" s="94"/>
      <c r="X157" s="94"/>
      <c r="Y157" s="94" t="s">
        <v>409</v>
      </c>
      <c r="Z157" s="94" t="s">
        <v>409</v>
      </c>
    </row>
    <row r="158" spans="1:26" s="74" customFormat="1" ht="31.8" customHeight="1" x14ac:dyDescent="0.25">
      <c r="A158" s="75">
        <v>154</v>
      </c>
      <c r="B158" s="87" t="s">
        <v>143</v>
      </c>
      <c r="C158" s="87" t="s">
        <v>144</v>
      </c>
      <c r="D158" s="87">
        <v>75000539</v>
      </c>
      <c r="E158" s="87">
        <v>107722411</v>
      </c>
      <c r="F158" s="87">
        <v>650042301</v>
      </c>
      <c r="G158" s="91" t="s">
        <v>153</v>
      </c>
      <c r="H158" s="93" t="s">
        <v>49</v>
      </c>
      <c r="I158" s="93" t="s">
        <v>55</v>
      </c>
      <c r="J158" s="93" t="s">
        <v>144</v>
      </c>
      <c r="K158" s="91" t="s">
        <v>153</v>
      </c>
      <c r="L158" s="76">
        <v>1000000</v>
      </c>
      <c r="M158" s="148">
        <f t="shared" si="2"/>
        <v>700000</v>
      </c>
      <c r="N158" s="105">
        <v>2020</v>
      </c>
      <c r="O158" s="93">
        <v>2023</v>
      </c>
      <c r="P158" s="94"/>
      <c r="Q158" s="94"/>
      <c r="R158" s="94"/>
      <c r="S158" s="94"/>
      <c r="T158" s="94"/>
      <c r="U158" s="94"/>
      <c r="V158" s="94"/>
      <c r="W158" s="94"/>
      <c r="X158" s="94"/>
      <c r="Y158" s="94" t="s">
        <v>409</v>
      </c>
      <c r="Z158" s="94" t="s">
        <v>409</v>
      </c>
    </row>
    <row r="159" spans="1:26" s="74" customFormat="1" ht="46.8" customHeight="1" x14ac:dyDescent="0.25">
      <c r="A159" s="147">
        <v>155</v>
      </c>
      <c r="B159" s="87" t="s">
        <v>143</v>
      </c>
      <c r="C159" s="87" t="s">
        <v>144</v>
      </c>
      <c r="D159" s="87">
        <v>75000539</v>
      </c>
      <c r="E159" s="87">
        <v>107722411</v>
      </c>
      <c r="F159" s="87">
        <v>650042301</v>
      </c>
      <c r="G159" s="98" t="s">
        <v>661</v>
      </c>
      <c r="H159" s="93" t="s">
        <v>49</v>
      </c>
      <c r="I159" s="93" t="s">
        <v>55</v>
      </c>
      <c r="J159" s="93" t="s">
        <v>144</v>
      </c>
      <c r="K159" s="98" t="s">
        <v>661</v>
      </c>
      <c r="L159" s="167">
        <v>3000000</v>
      </c>
      <c r="M159" s="148">
        <f t="shared" si="2"/>
        <v>2100000</v>
      </c>
      <c r="N159" s="105">
        <v>2023</v>
      </c>
      <c r="O159" s="93">
        <v>2027</v>
      </c>
      <c r="P159" s="94"/>
      <c r="Q159" s="94"/>
      <c r="R159" s="94"/>
      <c r="S159" s="94"/>
      <c r="T159" s="94"/>
      <c r="U159" s="94"/>
      <c r="V159" s="94"/>
      <c r="W159" s="94"/>
      <c r="X159" s="94"/>
      <c r="Y159" s="94" t="s">
        <v>409</v>
      </c>
      <c r="Z159" s="94" t="s">
        <v>409</v>
      </c>
    </row>
    <row r="160" spans="1:26" s="74" customFormat="1" ht="49.2" customHeight="1" x14ac:dyDescent="0.25">
      <c r="A160" s="147">
        <v>156</v>
      </c>
      <c r="B160" s="87" t="s">
        <v>143</v>
      </c>
      <c r="C160" s="87" t="s">
        <v>144</v>
      </c>
      <c r="D160" s="87">
        <v>75000539</v>
      </c>
      <c r="E160" s="87">
        <v>107722411</v>
      </c>
      <c r="F160" s="87">
        <v>650042301</v>
      </c>
      <c r="G160" s="98" t="s">
        <v>662</v>
      </c>
      <c r="H160" s="93" t="s">
        <v>49</v>
      </c>
      <c r="I160" s="93" t="s">
        <v>55</v>
      </c>
      <c r="J160" s="93" t="s">
        <v>144</v>
      </c>
      <c r="K160" s="98" t="s">
        <v>664</v>
      </c>
      <c r="L160" s="167">
        <v>1500000</v>
      </c>
      <c r="M160" s="148">
        <f t="shared" si="2"/>
        <v>1050000</v>
      </c>
      <c r="N160" s="105">
        <v>2023</v>
      </c>
      <c r="O160" s="93">
        <v>2027</v>
      </c>
      <c r="P160" s="94"/>
      <c r="Q160" s="94"/>
      <c r="R160" s="94"/>
      <c r="S160" s="94"/>
      <c r="T160" s="94"/>
      <c r="U160" s="94"/>
      <c r="V160" s="94"/>
      <c r="W160" s="94"/>
      <c r="X160" s="94"/>
      <c r="Y160" s="94" t="s">
        <v>409</v>
      </c>
      <c r="Z160" s="94" t="s">
        <v>409</v>
      </c>
    </row>
    <row r="161" spans="1:26" s="74" customFormat="1" ht="42" customHeight="1" x14ac:dyDescent="0.25">
      <c r="A161" s="147">
        <v>157</v>
      </c>
      <c r="B161" s="87" t="s">
        <v>143</v>
      </c>
      <c r="C161" s="87" t="s">
        <v>144</v>
      </c>
      <c r="D161" s="87">
        <v>75000539</v>
      </c>
      <c r="E161" s="87">
        <v>107722411</v>
      </c>
      <c r="F161" s="87">
        <v>650042301</v>
      </c>
      <c r="G161" s="98" t="s">
        <v>663</v>
      </c>
      <c r="H161" s="93" t="s">
        <v>49</v>
      </c>
      <c r="I161" s="93" t="s">
        <v>55</v>
      </c>
      <c r="J161" s="93" t="s">
        <v>144</v>
      </c>
      <c r="K161" s="98" t="s">
        <v>663</v>
      </c>
      <c r="L161" s="167">
        <v>1500000</v>
      </c>
      <c r="M161" s="148">
        <f t="shared" si="2"/>
        <v>1050000</v>
      </c>
      <c r="N161" s="105">
        <v>2023</v>
      </c>
      <c r="O161" s="93">
        <v>2027</v>
      </c>
      <c r="P161" s="94"/>
      <c r="Q161" s="94"/>
      <c r="R161" s="94"/>
      <c r="S161" s="94"/>
      <c r="T161" s="94"/>
      <c r="U161" s="94"/>
      <c r="V161" s="94"/>
      <c r="W161" s="94"/>
      <c r="X161" s="94"/>
      <c r="Y161" s="94" t="s">
        <v>409</v>
      </c>
      <c r="Z161" s="94" t="s">
        <v>409</v>
      </c>
    </row>
    <row r="162" spans="1:26" s="74" customFormat="1" ht="94.95" customHeight="1" x14ac:dyDescent="0.25">
      <c r="A162" s="75">
        <v>158</v>
      </c>
      <c r="B162" s="146" t="s">
        <v>156</v>
      </c>
      <c r="C162" s="146" t="s">
        <v>385</v>
      </c>
      <c r="D162" s="87">
        <v>63289920</v>
      </c>
      <c r="E162" s="87">
        <v>110400763</v>
      </c>
      <c r="F162" s="87">
        <v>610400754</v>
      </c>
      <c r="G162" s="91" t="s">
        <v>226</v>
      </c>
      <c r="H162" s="93" t="s">
        <v>49</v>
      </c>
      <c r="I162" s="93" t="s">
        <v>55</v>
      </c>
      <c r="J162" s="93" t="s">
        <v>55</v>
      </c>
      <c r="K162" s="91" t="s">
        <v>226</v>
      </c>
      <c r="L162" s="76">
        <v>500000</v>
      </c>
      <c r="M162" s="148">
        <f t="shared" si="2"/>
        <v>350000</v>
      </c>
      <c r="N162" s="105">
        <v>2018</v>
      </c>
      <c r="O162" s="93">
        <v>2019</v>
      </c>
      <c r="P162" s="94"/>
      <c r="Q162" s="94"/>
      <c r="R162" s="94"/>
      <c r="S162" s="94"/>
      <c r="T162" s="94"/>
      <c r="U162" s="94"/>
      <c r="V162" s="94"/>
      <c r="W162" s="94"/>
      <c r="X162" s="94"/>
      <c r="Y162" s="94" t="s">
        <v>409</v>
      </c>
      <c r="Z162" s="94" t="s">
        <v>409</v>
      </c>
    </row>
    <row r="163" spans="1:26" s="74" customFormat="1" ht="45" customHeight="1" x14ac:dyDescent="0.25">
      <c r="A163" s="147">
        <v>159</v>
      </c>
      <c r="B163" s="146" t="s">
        <v>156</v>
      </c>
      <c r="C163" s="146" t="s">
        <v>385</v>
      </c>
      <c r="D163" s="87">
        <v>63289920</v>
      </c>
      <c r="E163" s="87">
        <v>110400763</v>
      </c>
      <c r="F163" s="87">
        <v>610400754</v>
      </c>
      <c r="G163" s="91" t="s">
        <v>227</v>
      </c>
      <c r="H163" s="93" t="s">
        <v>49</v>
      </c>
      <c r="I163" s="93" t="s">
        <v>55</v>
      </c>
      <c r="J163" s="93" t="s">
        <v>55</v>
      </c>
      <c r="K163" s="91" t="s">
        <v>227</v>
      </c>
      <c r="L163" s="76">
        <v>350000</v>
      </c>
      <c r="M163" s="148">
        <f t="shared" si="2"/>
        <v>244999.99999999997</v>
      </c>
      <c r="N163" s="105">
        <v>2017</v>
      </c>
      <c r="O163" s="93"/>
      <c r="P163" s="94"/>
      <c r="Q163" s="94"/>
      <c r="R163" s="94"/>
      <c r="S163" s="94"/>
      <c r="T163" s="94"/>
      <c r="U163" s="94"/>
      <c r="V163" s="94"/>
      <c r="W163" s="94"/>
      <c r="X163" s="94"/>
      <c r="Y163" s="94" t="s">
        <v>409</v>
      </c>
      <c r="Z163" s="94" t="s">
        <v>409</v>
      </c>
    </row>
    <row r="164" spans="1:26" s="74" customFormat="1" ht="33.6" customHeight="1" x14ac:dyDescent="0.25">
      <c r="A164" s="147">
        <v>160</v>
      </c>
      <c r="B164" s="146" t="s">
        <v>156</v>
      </c>
      <c r="C164" s="146" t="s">
        <v>385</v>
      </c>
      <c r="D164" s="87">
        <v>63289920</v>
      </c>
      <c r="E164" s="87">
        <v>110400763</v>
      </c>
      <c r="F164" s="87">
        <v>610400754</v>
      </c>
      <c r="G164" s="91" t="s">
        <v>228</v>
      </c>
      <c r="H164" s="93" t="s">
        <v>49</v>
      </c>
      <c r="I164" s="93" t="s">
        <v>55</v>
      </c>
      <c r="J164" s="93" t="s">
        <v>55</v>
      </c>
      <c r="K164" s="91" t="s">
        <v>228</v>
      </c>
      <c r="L164" s="76">
        <v>500000</v>
      </c>
      <c r="M164" s="148">
        <f t="shared" si="2"/>
        <v>350000</v>
      </c>
      <c r="N164" s="105">
        <v>2021</v>
      </c>
      <c r="O164" s="93"/>
      <c r="P164" s="94"/>
      <c r="Q164" s="94"/>
      <c r="R164" s="94"/>
      <c r="S164" s="94"/>
      <c r="T164" s="94"/>
      <c r="U164" s="94"/>
      <c r="V164" s="94"/>
      <c r="W164" s="94"/>
      <c r="X164" s="94"/>
      <c r="Y164" s="94" t="s">
        <v>409</v>
      </c>
      <c r="Z164" s="94" t="s">
        <v>409</v>
      </c>
    </row>
    <row r="165" spans="1:26" s="74" customFormat="1" ht="41.4" customHeight="1" x14ac:dyDescent="0.25">
      <c r="A165" s="147">
        <v>161</v>
      </c>
      <c r="B165" s="146" t="s">
        <v>156</v>
      </c>
      <c r="C165" s="146" t="s">
        <v>385</v>
      </c>
      <c r="D165" s="87">
        <v>63289920</v>
      </c>
      <c r="E165" s="87">
        <v>110400763</v>
      </c>
      <c r="F165" s="87">
        <v>610400754</v>
      </c>
      <c r="G165" s="91" t="s">
        <v>229</v>
      </c>
      <c r="H165" s="93" t="s">
        <v>49</v>
      </c>
      <c r="I165" s="93" t="s">
        <v>55</v>
      </c>
      <c r="J165" s="93" t="s">
        <v>55</v>
      </c>
      <c r="K165" s="91" t="s">
        <v>229</v>
      </c>
      <c r="L165" s="76">
        <v>2000000</v>
      </c>
      <c r="M165" s="148">
        <f t="shared" si="2"/>
        <v>1400000</v>
      </c>
      <c r="N165" s="105">
        <v>2017</v>
      </c>
      <c r="O165" s="93"/>
      <c r="P165" s="94"/>
      <c r="Q165" s="94"/>
      <c r="R165" s="94"/>
      <c r="S165" s="94"/>
      <c r="T165" s="94"/>
      <c r="U165" s="94"/>
      <c r="V165" s="94"/>
      <c r="W165" s="94"/>
      <c r="X165" s="94"/>
      <c r="Y165" s="94" t="s">
        <v>409</v>
      </c>
      <c r="Z165" s="94" t="s">
        <v>409</v>
      </c>
    </row>
    <row r="166" spans="1:26" s="74" customFormat="1" ht="34.200000000000003" customHeight="1" x14ac:dyDescent="0.25">
      <c r="A166" s="75">
        <v>162</v>
      </c>
      <c r="B166" s="146" t="s">
        <v>156</v>
      </c>
      <c r="C166" s="146" t="s">
        <v>385</v>
      </c>
      <c r="D166" s="87">
        <v>63289920</v>
      </c>
      <c r="E166" s="87">
        <v>110400763</v>
      </c>
      <c r="F166" s="87">
        <v>610400754</v>
      </c>
      <c r="G166" s="91" t="s">
        <v>157</v>
      </c>
      <c r="H166" s="93" t="s">
        <v>49</v>
      </c>
      <c r="I166" s="93" t="s">
        <v>55</v>
      </c>
      <c r="J166" s="93" t="s">
        <v>55</v>
      </c>
      <c r="K166" s="91" t="s">
        <v>157</v>
      </c>
      <c r="L166" s="76">
        <v>2000000</v>
      </c>
      <c r="M166" s="148">
        <f t="shared" si="2"/>
        <v>1400000</v>
      </c>
      <c r="N166" s="105">
        <v>2017</v>
      </c>
      <c r="O166" s="93"/>
      <c r="P166" s="94"/>
      <c r="Q166" s="94"/>
      <c r="R166" s="94"/>
      <c r="S166" s="94"/>
      <c r="T166" s="94"/>
      <c r="U166" s="94"/>
      <c r="V166" s="94"/>
      <c r="W166" s="94"/>
      <c r="X166" s="94"/>
      <c r="Y166" s="94" t="s">
        <v>409</v>
      </c>
      <c r="Z166" s="94" t="s">
        <v>409</v>
      </c>
    </row>
    <row r="167" spans="1:26" s="74" customFormat="1" ht="40.200000000000003" customHeight="1" x14ac:dyDescent="0.25">
      <c r="A167" s="147">
        <v>163</v>
      </c>
      <c r="B167" s="146" t="s">
        <v>156</v>
      </c>
      <c r="C167" s="146" t="s">
        <v>385</v>
      </c>
      <c r="D167" s="87">
        <v>63289920</v>
      </c>
      <c r="E167" s="87">
        <v>110400763</v>
      </c>
      <c r="F167" s="87">
        <v>610400754</v>
      </c>
      <c r="G167" s="91" t="s">
        <v>158</v>
      </c>
      <c r="H167" s="93" t="s">
        <v>49</v>
      </c>
      <c r="I167" s="93" t="s">
        <v>55</v>
      </c>
      <c r="J167" s="93" t="s">
        <v>55</v>
      </c>
      <c r="K167" s="91" t="s">
        <v>158</v>
      </c>
      <c r="L167" s="76">
        <v>700000</v>
      </c>
      <c r="M167" s="148">
        <f t="shared" si="2"/>
        <v>489999.99999999994</v>
      </c>
      <c r="N167" s="105">
        <v>2020</v>
      </c>
      <c r="O167" s="93"/>
      <c r="P167" s="94"/>
      <c r="Q167" s="94"/>
      <c r="R167" s="94"/>
      <c r="S167" s="94"/>
      <c r="T167" s="94"/>
      <c r="U167" s="94"/>
      <c r="V167" s="94"/>
      <c r="W167" s="94"/>
      <c r="X167" s="94"/>
      <c r="Y167" s="94" t="s">
        <v>409</v>
      </c>
      <c r="Z167" s="94" t="s">
        <v>409</v>
      </c>
    </row>
    <row r="168" spans="1:26" s="74" customFormat="1" ht="32.4" customHeight="1" x14ac:dyDescent="0.25">
      <c r="A168" s="147">
        <v>164</v>
      </c>
      <c r="B168" s="146" t="s">
        <v>156</v>
      </c>
      <c r="C168" s="146" t="s">
        <v>385</v>
      </c>
      <c r="D168" s="87">
        <v>63289920</v>
      </c>
      <c r="E168" s="87">
        <v>110400763</v>
      </c>
      <c r="F168" s="87">
        <v>610400754</v>
      </c>
      <c r="G168" s="91" t="s">
        <v>159</v>
      </c>
      <c r="H168" s="93" t="s">
        <v>49</v>
      </c>
      <c r="I168" s="93" t="s">
        <v>55</v>
      </c>
      <c r="J168" s="93" t="s">
        <v>55</v>
      </c>
      <c r="K168" s="91" t="s">
        <v>159</v>
      </c>
      <c r="L168" s="76">
        <v>400000</v>
      </c>
      <c r="M168" s="148">
        <f t="shared" si="2"/>
        <v>280000</v>
      </c>
      <c r="N168" s="105">
        <v>2020</v>
      </c>
      <c r="O168" s="93"/>
      <c r="P168" s="94"/>
      <c r="Q168" s="94"/>
      <c r="R168" s="94"/>
      <c r="S168" s="94"/>
      <c r="T168" s="94"/>
      <c r="U168" s="94"/>
      <c r="V168" s="94"/>
      <c r="W168" s="94"/>
      <c r="X168" s="94"/>
      <c r="Y168" s="94" t="s">
        <v>409</v>
      </c>
      <c r="Z168" s="94" t="s">
        <v>409</v>
      </c>
    </row>
    <row r="169" spans="1:26" s="74" customFormat="1" ht="58.8" customHeight="1" x14ac:dyDescent="0.25">
      <c r="A169" s="147">
        <v>165</v>
      </c>
      <c r="B169" s="168" t="s">
        <v>160</v>
      </c>
      <c r="C169" s="146" t="s">
        <v>385</v>
      </c>
      <c r="D169" s="87">
        <v>60650737</v>
      </c>
      <c r="E169" s="87">
        <v>110400551</v>
      </c>
      <c r="F169" s="87">
        <v>610400533</v>
      </c>
      <c r="G169" s="91" t="s">
        <v>161</v>
      </c>
      <c r="H169" s="93" t="s">
        <v>49</v>
      </c>
      <c r="I169" s="93" t="s">
        <v>55</v>
      </c>
      <c r="J169" s="93" t="s">
        <v>67</v>
      </c>
      <c r="K169" s="91" t="s">
        <v>161</v>
      </c>
      <c r="L169" s="73">
        <v>300000</v>
      </c>
      <c r="M169" s="148">
        <f t="shared" si="2"/>
        <v>210000</v>
      </c>
      <c r="N169" s="93">
        <v>2019</v>
      </c>
      <c r="O169" s="93"/>
      <c r="P169" s="94"/>
      <c r="Q169" s="94"/>
      <c r="R169" s="94"/>
      <c r="S169" s="94"/>
      <c r="T169" s="94"/>
      <c r="U169" s="94"/>
      <c r="V169" s="94"/>
      <c r="W169" s="94"/>
      <c r="X169" s="94"/>
      <c r="Y169" s="94" t="s">
        <v>409</v>
      </c>
      <c r="Z169" s="94" t="s">
        <v>409</v>
      </c>
    </row>
    <row r="170" spans="1:26" s="74" customFormat="1" ht="43.8" customHeight="1" x14ac:dyDescent="0.25">
      <c r="A170" s="75">
        <v>166</v>
      </c>
      <c r="B170" s="168" t="s">
        <v>160</v>
      </c>
      <c r="C170" s="146" t="s">
        <v>385</v>
      </c>
      <c r="D170" s="87">
        <v>60650737</v>
      </c>
      <c r="E170" s="87">
        <v>110400551</v>
      </c>
      <c r="F170" s="87">
        <v>610400533</v>
      </c>
      <c r="G170" s="91" t="s">
        <v>642</v>
      </c>
      <c r="H170" s="93" t="s">
        <v>49</v>
      </c>
      <c r="I170" s="93" t="s">
        <v>55</v>
      </c>
      <c r="J170" s="93" t="s">
        <v>67</v>
      </c>
      <c r="K170" s="91" t="s">
        <v>642</v>
      </c>
      <c r="L170" s="73">
        <v>4100000</v>
      </c>
      <c r="M170" s="148">
        <f t="shared" si="2"/>
        <v>2870000</v>
      </c>
      <c r="N170" s="93">
        <v>2020</v>
      </c>
      <c r="O170" s="93"/>
      <c r="P170" s="169"/>
      <c r="Q170" s="169"/>
      <c r="R170" s="169"/>
      <c r="S170" s="169"/>
      <c r="T170" s="169"/>
      <c r="U170" s="169"/>
      <c r="V170" s="169"/>
      <c r="W170" s="169"/>
      <c r="X170" s="169"/>
      <c r="Y170" s="94" t="s">
        <v>409</v>
      </c>
      <c r="Z170" s="94" t="s">
        <v>409</v>
      </c>
    </row>
    <row r="171" spans="1:26" s="74" customFormat="1" ht="38.4" customHeight="1" x14ac:dyDescent="0.25">
      <c r="A171" s="147">
        <v>167</v>
      </c>
      <c r="B171" s="168" t="s">
        <v>160</v>
      </c>
      <c r="C171" s="146" t="s">
        <v>385</v>
      </c>
      <c r="D171" s="87">
        <v>60650737</v>
      </c>
      <c r="E171" s="87">
        <v>110400551</v>
      </c>
      <c r="F171" s="87">
        <v>610400533</v>
      </c>
      <c r="G171" s="91" t="s">
        <v>162</v>
      </c>
      <c r="H171" s="93" t="s">
        <v>49</v>
      </c>
      <c r="I171" s="93" t="s">
        <v>55</v>
      </c>
      <c r="J171" s="93" t="s">
        <v>67</v>
      </c>
      <c r="K171" s="91" t="s">
        <v>162</v>
      </c>
      <c r="L171" s="73">
        <v>400000</v>
      </c>
      <c r="M171" s="148">
        <f t="shared" si="2"/>
        <v>280000</v>
      </c>
      <c r="N171" s="93">
        <v>2018</v>
      </c>
      <c r="O171" s="93">
        <v>2019</v>
      </c>
      <c r="P171" s="169"/>
      <c r="Q171" s="169"/>
      <c r="R171" s="169"/>
      <c r="S171" s="169"/>
      <c r="T171" s="169"/>
      <c r="U171" s="169"/>
      <c r="V171" s="169"/>
      <c r="W171" s="169"/>
      <c r="X171" s="169"/>
      <c r="Y171" s="94" t="s">
        <v>409</v>
      </c>
      <c r="Z171" s="94" t="s">
        <v>409</v>
      </c>
    </row>
    <row r="172" spans="1:26" s="74" customFormat="1" ht="61.8" customHeight="1" x14ac:dyDescent="0.25">
      <c r="A172" s="147">
        <v>168</v>
      </c>
      <c r="B172" s="87" t="s">
        <v>163</v>
      </c>
      <c r="C172" s="87" t="s">
        <v>55</v>
      </c>
      <c r="D172" s="87">
        <v>47255838</v>
      </c>
      <c r="E172" s="87">
        <v>47255838</v>
      </c>
      <c r="F172" s="87">
        <v>600063691</v>
      </c>
      <c r="G172" s="99" t="s">
        <v>643</v>
      </c>
      <c r="H172" s="93" t="s">
        <v>49</v>
      </c>
      <c r="I172" s="93" t="s">
        <v>55</v>
      </c>
      <c r="J172" s="93" t="s">
        <v>55</v>
      </c>
      <c r="K172" s="99" t="s">
        <v>643</v>
      </c>
      <c r="L172" s="104">
        <v>5000000</v>
      </c>
      <c r="M172" s="148">
        <f t="shared" si="2"/>
        <v>3500000</v>
      </c>
      <c r="N172" s="105">
        <v>2023</v>
      </c>
      <c r="O172" s="93">
        <v>2027</v>
      </c>
      <c r="P172" s="170" t="s">
        <v>57</v>
      </c>
      <c r="Q172" s="170" t="s">
        <v>57</v>
      </c>
      <c r="R172" s="170" t="s">
        <v>57</v>
      </c>
      <c r="S172" s="170" t="s">
        <v>57</v>
      </c>
      <c r="T172" s="170"/>
      <c r="U172" s="170"/>
      <c r="V172" s="170"/>
      <c r="W172" s="170"/>
      <c r="X172" s="169"/>
      <c r="Y172" s="94" t="s">
        <v>409</v>
      </c>
      <c r="Z172" s="94" t="s">
        <v>409</v>
      </c>
    </row>
    <row r="173" spans="1:26" s="74" customFormat="1" ht="75" customHeight="1" x14ac:dyDescent="0.25">
      <c r="A173" s="147">
        <v>169</v>
      </c>
      <c r="B173" s="87" t="s">
        <v>163</v>
      </c>
      <c r="C173" s="87" t="s">
        <v>55</v>
      </c>
      <c r="D173" s="87">
        <v>47255838</v>
      </c>
      <c r="E173" s="87">
        <v>47255838</v>
      </c>
      <c r="F173" s="87">
        <v>600063691</v>
      </c>
      <c r="G173" s="91" t="s">
        <v>539</v>
      </c>
      <c r="H173" s="93" t="s">
        <v>49</v>
      </c>
      <c r="I173" s="93" t="s">
        <v>55</v>
      </c>
      <c r="J173" s="93" t="s">
        <v>55</v>
      </c>
      <c r="K173" s="91" t="s">
        <v>539</v>
      </c>
      <c r="L173" s="76">
        <v>4500000</v>
      </c>
      <c r="M173" s="148">
        <f t="shared" si="2"/>
        <v>3150000</v>
      </c>
      <c r="N173" s="105">
        <v>2021</v>
      </c>
      <c r="O173" s="93">
        <v>2027</v>
      </c>
      <c r="P173" s="94" t="s">
        <v>57</v>
      </c>
      <c r="Q173" s="94" t="s">
        <v>57</v>
      </c>
      <c r="R173" s="94" t="s">
        <v>57</v>
      </c>
      <c r="S173" s="94" t="s">
        <v>57</v>
      </c>
      <c r="T173" s="94"/>
      <c r="U173" s="94"/>
      <c r="V173" s="94"/>
      <c r="W173" s="94"/>
      <c r="X173" s="94"/>
      <c r="Y173" s="94" t="s">
        <v>409</v>
      </c>
      <c r="Z173" s="94" t="s">
        <v>409</v>
      </c>
    </row>
    <row r="174" spans="1:26" s="74" customFormat="1" ht="49.8" customHeight="1" x14ac:dyDescent="0.25">
      <c r="A174" s="75">
        <v>170</v>
      </c>
      <c r="B174" s="87" t="s">
        <v>163</v>
      </c>
      <c r="C174" s="87" t="s">
        <v>55</v>
      </c>
      <c r="D174" s="87">
        <v>47255838</v>
      </c>
      <c r="E174" s="87">
        <v>47255838</v>
      </c>
      <c r="F174" s="87">
        <v>600063691</v>
      </c>
      <c r="G174" s="91" t="s">
        <v>608</v>
      </c>
      <c r="H174" s="93" t="s">
        <v>49</v>
      </c>
      <c r="I174" s="93" t="s">
        <v>55</v>
      </c>
      <c r="J174" s="93" t="s">
        <v>55</v>
      </c>
      <c r="K174" s="91" t="s">
        <v>608</v>
      </c>
      <c r="L174" s="76">
        <v>2500000</v>
      </c>
      <c r="M174" s="148">
        <f t="shared" si="2"/>
        <v>1750000</v>
      </c>
      <c r="N174" s="105">
        <v>2018</v>
      </c>
      <c r="O174" s="93">
        <v>2023</v>
      </c>
      <c r="P174" s="94" t="s">
        <v>57</v>
      </c>
      <c r="Q174" s="94" t="s">
        <v>57</v>
      </c>
      <c r="R174" s="94" t="s">
        <v>57</v>
      </c>
      <c r="S174" s="94" t="s">
        <v>57</v>
      </c>
      <c r="T174" s="94"/>
      <c r="U174" s="94"/>
      <c r="V174" s="94"/>
      <c r="W174" s="94"/>
      <c r="X174" s="94"/>
      <c r="Y174" s="94" t="s">
        <v>409</v>
      </c>
      <c r="Z174" s="94" t="s">
        <v>409</v>
      </c>
    </row>
    <row r="175" spans="1:26" s="74" customFormat="1" ht="46.8" customHeight="1" x14ac:dyDescent="0.25">
      <c r="A175" s="147">
        <v>171</v>
      </c>
      <c r="B175" s="87" t="s">
        <v>163</v>
      </c>
      <c r="C175" s="87" t="s">
        <v>55</v>
      </c>
      <c r="D175" s="87">
        <v>47255838</v>
      </c>
      <c r="E175" s="87">
        <v>47255838</v>
      </c>
      <c r="F175" s="87">
        <v>600063691</v>
      </c>
      <c r="G175" s="91" t="s">
        <v>644</v>
      </c>
      <c r="H175" s="93" t="s">
        <v>49</v>
      </c>
      <c r="I175" s="93" t="s">
        <v>55</v>
      </c>
      <c r="J175" s="93" t="s">
        <v>55</v>
      </c>
      <c r="K175" s="91" t="s">
        <v>644</v>
      </c>
      <c r="L175" s="76">
        <v>4000000</v>
      </c>
      <c r="M175" s="148">
        <f t="shared" si="2"/>
        <v>2800000</v>
      </c>
      <c r="N175" s="105">
        <v>2023</v>
      </c>
      <c r="O175" s="93">
        <v>2027</v>
      </c>
      <c r="P175" s="94" t="s">
        <v>57</v>
      </c>
      <c r="Q175" s="94" t="s">
        <v>57</v>
      </c>
      <c r="R175" s="94" t="s">
        <v>57</v>
      </c>
      <c r="S175" s="94" t="s">
        <v>57</v>
      </c>
      <c r="T175" s="94"/>
      <c r="U175" s="94"/>
      <c r="V175" s="94"/>
      <c r="W175" s="94" t="s">
        <v>540</v>
      </c>
      <c r="X175" s="94"/>
      <c r="Y175" s="94" t="s">
        <v>409</v>
      </c>
      <c r="Z175" s="94" t="s">
        <v>409</v>
      </c>
    </row>
    <row r="176" spans="1:26" s="74" customFormat="1" ht="35.4" customHeight="1" x14ac:dyDescent="0.25">
      <c r="A176" s="147">
        <v>172</v>
      </c>
      <c r="B176" s="87" t="s">
        <v>163</v>
      </c>
      <c r="C176" s="87" t="s">
        <v>55</v>
      </c>
      <c r="D176" s="87">
        <v>47255838</v>
      </c>
      <c r="E176" s="87">
        <v>47255838</v>
      </c>
      <c r="F176" s="87">
        <v>600063691</v>
      </c>
      <c r="G176" s="91" t="s">
        <v>623</v>
      </c>
      <c r="H176" s="93" t="s">
        <v>49</v>
      </c>
      <c r="I176" s="93" t="s">
        <v>55</v>
      </c>
      <c r="J176" s="93" t="s">
        <v>55</v>
      </c>
      <c r="K176" s="91" t="s">
        <v>541</v>
      </c>
      <c r="L176" s="76">
        <v>3500000</v>
      </c>
      <c r="M176" s="148">
        <f t="shared" si="2"/>
        <v>2450000</v>
      </c>
      <c r="N176" s="105">
        <v>2022</v>
      </c>
      <c r="O176" s="93">
        <v>2027</v>
      </c>
      <c r="P176" s="94" t="s">
        <v>57</v>
      </c>
      <c r="Q176" s="94" t="s">
        <v>57</v>
      </c>
      <c r="R176" s="94" t="s">
        <v>57</v>
      </c>
      <c r="S176" s="94" t="s">
        <v>57</v>
      </c>
      <c r="T176" s="94"/>
      <c r="U176" s="94"/>
      <c r="V176" s="94"/>
      <c r="W176" s="94"/>
      <c r="X176" s="94"/>
      <c r="Y176" s="94" t="s">
        <v>409</v>
      </c>
      <c r="Z176" s="94" t="s">
        <v>409</v>
      </c>
    </row>
    <row r="177" spans="1:26" s="74" customFormat="1" ht="100.2" customHeight="1" x14ac:dyDescent="0.25">
      <c r="A177" s="147">
        <v>173</v>
      </c>
      <c r="B177" s="87" t="s">
        <v>163</v>
      </c>
      <c r="C177" s="87" t="s">
        <v>55</v>
      </c>
      <c r="D177" s="87">
        <v>47255838</v>
      </c>
      <c r="E177" s="87">
        <v>47255838</v>
      </c>
      <c r="F177" s="87">
        <v>600063691</v>
      </c>
      <c r="G177" s="91" t="s">
        <v>230</v>
      </c>
      <c r="H177" s="93" t="s">
        <v>49</v>
      </c>
      <c r="I177" s="93" t="s">
        <v>55</v>
      </c>
      <c r="J177" s="93" t="s">
        <v>55</v>
      </c>
      <c r="K177" s="91" t="s">
        <v>230</v>
      </c>
      <c r="L177" s="76">
        <v>3000000</v>
      </c>
      <c r="M177" s="148">
        <f t="shared" si="2"/>
        <v>2100000</v>
      </c>
      <c r="N177" s="105">
        <v>2023</v>
      </c>
      <c r="O177" s="93">
        <v>2027</v>
      </c>
      <c r="P177" s="94" t="s">
        <v>57</v>
      </c>
      <c r="Q177" s="94" t="s">
        <v>57</v>
      </c>
      <c r="R177" s="94" t="s">
        <v>57</v>
      </c>
      <c r="S177" s="94" t="s">
        <v>57</v>
      </c>
      <c r="T177" s="94"/>
      <c r="U177" s="94"/>
      <c r="V177" s="94"/>
      <c r="W177" s="94"/>
      <c r="X177" s="94" t="s">
        <v>540</v>
      </c>
      <c r="Y177" s="94" t="s">
        <v>409</v>
      </c>
      <c r="Z177" s="94" t="s">
        <v>409</v>
      </c>
    </row>
    <row r="178" spans="1:26" s="74" customFormat="1" ht="22.2" customHeight="1" x14ac:dyDescent="0.25">
      <c r="A178" s="75">
        <v>174</v>
      </c>
      <c r="B178" s="87" t="s">
        <v>163</v>
      </c>
      <c r="C178" s="87" t="s">
        <v>55</v>
      </c>
      <c r="D178" s="87">
        <v>47255838</v>
      </c>
      <c r="E178" s="87">
        <v>47255838</v>
      </c>
      <c r="F178" s="87">
        <v>600063691</v>
      </c>
      <c r="G178" s="103" t="s">
        <v>542</v>
      </c>
      <c r="H178" s="132" t="s">
        <v>49</v>
      </c>
      <c r="I178" s="132" t="s">
        <v>55</v>
      </c>
      <c r="J178" s="132" t="s">
        <v>55</v>
      </c>
      <c r="K178" s="103" t="s">
        <v>164</v>
      </c>
      <c r="L178" s="78">
        <v>7000000</v>
      </c>
      <c r="M178" s="148">
        <f t="shared" si="2"/>
        <v>4900000</v>
      </c>
      <c r="N178" s="171">
        <v>2022</v>
      </c>
      <c r="O178" s="132">
        <v>2027</v>
      </c>
      <c r="P178" s="172"/>
      <c r="Q178" s="172"/>
      <c r="R178" s="172"/>
      <c r="S178" s="172"/>
      <c r="T178" s="172"/>
      <c r="U178" s="172"/>
      <c r="V178" s="172"/>
      <c r="W178" s="172"/>
      <c r="X178" s="172"/>
      <c r="Y178" s="94" t="s">
        <v>409</v>
      </c>
      <c r="Z178" s="94" t="s">
        <v>409</v>
      </c>
    </row>
    <row r="179" spans="1:26" s="74" customFormat="1" ht="25.8" customHeight="1" x14ac:dyDescent="0.25">
      <c r="A179" s="147">
        <v>175</v>
      </c>
      <c r="B179" s="87" t="s">
        <v>163</v>
      </c>
      <c r="C179" s="87" t="s">
        <v>55</v>
      </c>
      <c r="D179" s="87">
        <v>47255838</v>
      </c>
      <c r="E179" s="87">
        <v>47255838</v>
      </c>
      <c r="F179" s="87">
        <v>600063691</v>
      </c>
      <c r="G179" s="91" t="s">
        <v>165</v>
      </c>
      <c r="H179" s="93" t="s">
        <v>49</v>
      </c>
      <c r="I179" s="93" t="s">
        <v>55</v>
      </c>
      <c r="J179" s="93" t="s">
        <v>55</v>
      </c>
      <c r="K179" s="91" t="s">
        <v>165</v>
      </c>
      <c r="L179" s="76">
        <v>20000000</v>
      </c>
      <c r="M179" s="148">
        <f t="shared" si="2"/>
        <v>14000000</v>
      </c>
      <c r="N179" s="105">
        <v>2023</v>
      </c>
      <c r="O179" s="93">
        <v>2027</v>
      </c>
      <c r="P179" s="94"/>
      <c r="Q179" s="94"/>
      <c r="R179" s="94"/>
      <c r="S179" s="94"/>
      <c r="T179" s="94"/>
      <c r="U179" s="94"/>
      <c r="V179" s="94"/>
      <c r="W179" s="94"/>
      <c r="X179" s="94"/>
      <c r="Y179" s="94" t="s">
        <v>409</v>
      </c>
      <c r="Z179" s="94" t="s">
        <v>409</v>
      </c>
    </row>
    <row r="180" spans="1:26" s="74" customFormat="1" ht="24" x14ac:dyDescent="0.25">
      <c r="A180" s="147">
        <v>176</v>
      </c>
      <c r="B180" s="87" t="s">
        <v>163</v>
      </c>
      <c r="C180" s="87" t="s">
        <v>55</v>
      </c>
      <c r="D180" s="87">
        <v>47255838</v>
      </c>
      <c r="E180" s="87">
        <v>47255838</v>
      </c>
      <c r="F180" s="87">
        <v>600063691</v>
      </c>
      <c r="G180" s="91" t="s">
        <v>543</v>
      </c>
      <c r="H180" s="93" t="s">
        <v>49</v>
      </c>
      <c r="I180" s="93" t="s">
        <v>55</v>
      </c>
      <c r="J180" s="93" t="s">
        <v>55</v>
      </c>
      <c r="K180" s="91" t="s">
        <v>543</v>
      </c>
      <c r="L180" s="76">
        <v>2000000</v>
      </c>
      <c r="M180" s="148">
        <f t="shared" si="2"/>
        <v>1400000</v>
      </c>
      <c r="N180" s="105">
        <v>2023</v>
      </c>
      <c r="O180" s="93">
        <v>2027</v>
      </c>
      <c r="P180" s="94"/>
      <c r="Q180" s="94"/>
      <c r="R180" s="94"/>
      <c r="S180" s="94"/>
      <c r="T180" s="94"/>
      <c r="U180" s="94"/>
      <c r="V180" s="94"/>
      <c r="W180" s="94" t="s">
        <v>540</v>
      </c>
      <c r="X180" s="94"/>
      <c r="Y180" s="173" t="s">
        <v>544</v>
      </c>
      <c r="Z180" s="94" t="s">
        <v>509</v>
      </c>
    </row>
    <row r="181" spans="1:26" s="74" customFormat="1" ht="32.4" customHeight="1" x14ac:dyDescent="0.25">
      <c r="A181" s="147">
        <v>177</v>
      </c>
      <c r="B181" s="87" t="s">
        <v>163</v>
      </c>
      <c r="C181" s="87" t="s">
        <v>55</v>
      </c>
      <c r="D181" s="87">
        <v>47255838</v>
      </c>
      <c r="E181" s="87">
        <v>47255838</v>
      </c>
      <c r="F181" s="87">
        <v>600063691</v>
      </c>
      <c r="G181" s="99" t="s">
        <v>545</v>
      </c>
      <c r="H181" s="93" t="s">
        <v>49</v>
      </c>
      <c r="I181" s="93" t="s">
        <v>55</v>
      </c>
      <c r="J181" s="93" t="s">
        <v>329</v>
      </c>
      <c r="K181" s="99" t="s">
        <v>545</v>
      </c>
      <c r="L181" s="104">
        <v>2500000</v>
      </c>
      <c r="M181" s="148">
        <f t="shared" si="2"/>
        <v>1750000</v>
      </c>
      <c r="N181" s="105">
        <v>2022</v>
      </c>
      <c r="O181" s="93">
        <v>2027</v>
      </c>
      <c r="P181" s="170" t="s">
        <v>538</v>
      </c>
      <c r="Q181" s="170" t="s">
        <v>57</v>
      </c>
      <c r="R181" s="170" t="s">
        <v>57</v>
      </c>
      <c r="S181" s="170" t="s">
        <v>538</v>
      </c>
      <c r="T181" s="170"/>
      <c r="U181" s="170"/>
      <c r="V181" s="170"/>
      <c r="W181" s="170" t="s">
        <v>57</v>
      </c>
      <c r="X181" s="169"/>
      <c r="Y181" s="173" t="s">
        <v>546</v>
      </c>
      <c r="Z181" s="169" t="s">
        <v>409</v>
      </c>
    </row>
    <row r="182" spans="1:26" s="74" customFormat="1" ht="40.200000000000003" customHeight="1" x14ac:dyDescent="0.25">
      <c r="A182" s="75">
        <v>178</v>
      </c>
      <c r="B182" s="87" t="s">
        <v>163</v>
      </c>
      <c r="C182" s="87" t="s">
        <v>55</v>
      </c>
      <c r="D182" s="87">
        <v>47255838</v>
      </c>
      <c r="E182" s="87">
        <v>47255838</v>
      </c>
      <c r="F182" s="87">
        <v>600063691</v>
      </c>
      <c r="G182" s="91" t="s">
        <v>547</v>
      </c>
      <c r="H182" s="93" t="s">
        <v>49</v>
      </c>
      <c r="I182" s="93" t="s">
        <v>55</v>
      </c>
      <c r="J182" s="93" t="s">
        <v>55</v>
      </c>
      <c r="K182" s="91" t="s">
        <v>547</v>
      </c>
      <c r="L182" s="76">
        <v>1500000</v>
      </c>
      <c r="M182" s="148">
        <f t="shared" si="2"/>
        <v>1050000</v>
      </c>
      <c r="N182" s="105">
        <v>2023</v>
      </c>
      <c r="O182" s="93">
        <v>2027</v>
      </c>
      <c r="P182" s="94"/>
      <c r="Q182" s="94"/>
      <c r="R182" s="94"/>
      <c r="S182" s="94"/>
      <c r="T182" s="94"/>
      <c r="U182" s="94"/>
      <c r="V182" s="94"/>
      <c r="W182" s="94"/>
      <c r="X182" s="94"/>
      <c r="Y182" s="94" t="s">
        <v>409</v>
      </c>
      <c r="Z182" s="94" t="s">
        <v>409</v>
      </c>
    </row>
    <row r="183" spans="1:26" s="74" customFormat="1" ht="18.600000000000001" customHeight="1" x14ac:dyDescent="0.25">
      <c r="A183" s="147">
        <v>179</v>
      </c>
      <c r="B183" s="87" t="s">
        <v>163</v>
      </c>
      <c r="C183" s="87" t="s">
        <v>55</v>
      </c>
      <c r="D183" s="87">
        <v>47255838</v>
      </c>
      <c r="E183" s="87">
        <v>47255838</v>
      </c>
      <c r="F183" s="87">
        <v>600063691</v>
      </c>
      <c r="G183" s="91" t="s">
        <v>166</v>
      </c>
      <c r="H183" s="93" t="s">
        <v>49</v>
      </c>
      <c r="I183" s="93" t="s">
        <v>55</v>
      </c>
      <c r="J183" s="93" t="s">
        <v>55</v>
      </c>
      <c r="K183" s="91" t="s">
        <v>166</v>
      </c>
      <c r="L183" s="76">
        <v>6000000</v>
      </c>
      <c r="M183" s="148">
        <f t="shared" si="2"/>
        <v>4200000</v>
      </c>
      <c r="N183" s="105">
        <v>2023</v>
      </c>
      <c r="O183" s="93">
        <v>2027</v>
      </c>
      <c r="P183" s="94"/>
      <c r="Q183" s="94"/>
      <c r="R183" s="94"/>
      <c r="S183" s="94"/>
      <c r="T183" s="94"/>
      <c r="U183" s="94"/>
      <c r="V183" s="94"/>
      <c r="W183" s="94"/>
      <c r="X183" s="94"/>
      <c r="Y183" s="94" t="s">
        <v>409</v>
      </c>
      <c r="Z183" s="94" t="s">
        <v>409</v>
      </c>
    </row>
    <row r="184" spans="1:26" s="74" customFormat="1" ht="34.950000000000003" customHeight="1" x14ac:dyDescent="0.25">
      <c r="A184" s="147">
        <v>180</v>
      </c>
      <c r="B184" s="87" t="s">
        <v>163</v>
      </c>
      <c r="C184" s="87" t="s">
        <v>55</v>
      </c>
      <c r="D184" s="87">
        <v>47255838</v>
      </c>
      <c r="E184" s="87">
        <v>47255838</v>
      </c>
      <c r="F184" s="87">
        <v>600063691</v>
      </c>
      <c r="G184" s="91" t="s">
        <v>645</v>
      </c>
      <c r="H184" s="93" t="s">
        <v>49</v>
      </c>
      <c r="I184" s="93" t="s">
        <v>55</v>
      </c>
      <c r="J184" s="93" t="s">
        <v>55</v>
      </c>
      <c r="K184" s="91" t="s">
        <v>646</v>
      </c>
      <c r="L184" s="76">
        <v>3000000</v>
      </c>
      <c r="M184" s="148">
        <f t="shared" si="2"/>
        <v>2100000</v>
      </c>
      <c r="N184" s="105">
        <v>2021</v>
      </c>
      <c r="O184" s="93">
        <v>2027</v>
      </c>
      <c r="P184" s="94" t="s">
        <v>57</v>
      </c>
      <c r="Q184" s="94" t="s">
        <v>57</v>
      </c>
      <c r="R184" s="94" t="s">
        <v>57</v>
      </c>
      <c r="S184" s="94" t="s">
        <v>57</v>
      </c>
      <c r="T184" s="94"/>
      <c r="U184" s="94"/>
      <c r="V184" s="94"/>
      <c r="W184" s="94"/>
      <c r="X184" s="94"/>
      <c r="Y184" s="94" t="s">
        <v>409</v>
      </c>
      <c r="Z184" s="94" t="s">
        <v>409</v>
      </c>
    </row>
    <row r="185" spans="1:26" s="74" customFormat="1" ht="35.4" customHeight="1" x14ac:dyDescent="0.25">
      <c r="A185" s="147">
        <v>181</v>
      </c>
      <c r="B185" s="87" t="s">
        <v>163</v>
      </c>
      <c r="C185" s="87" t="s">
        <v>55</v>
      </c>
      <c r="D185" s="87">
        <v>47255838</v>
      </c>
      <c r="E185" s="87">
        <v>47255838</v>
      </c>
      <c r="F185" s="87">
        <v>600063691</v>
      </c>
      <c r="G185" s="91" t="s">
        <v>231</v>
      </c>
      <c r="H185" s="93" t="s">
        <v>49</v>
      </c>
      <c r="I185" s="93" t="s">
        <v>55</v>
      </c>
      <c r="J185" s="93" t="s">
        <v>55</v>
      </c>
      <c r="K185" s="91" t="s">
        <v>231</v>
      </c>
      <c r="L185" s="76">
        <v>900000</v>
      </c>
      <c r="M185" s="148">
        <f t="shared" si="2"/>
        <v>630000</v>
      </c>
      <c r="N185" s="105">
        <v>2023</v>
      </c>
      <c r="O185" s="93"/>
      <c r="P185" s="94" t="s">
        <v>57</v>
      </c>
      <c r="Q185" s="94" t="s">
        <v>57</v>
      </c>
      <c r="R185" s="94"/>
      <c r="S185" s="94" t="s">
        <v>57</v>
      </c>
      <c r="T185" s="94"/>
      <c r="U185" s="94"/>
      <c r="V185" s="94"/>
      <c r="W185" s="94"/>
      <c r="X185" s="94"/>
      <c r="Y185" s="94" t="s">
        <v>409</v>
      </c>
      <c r="Z185" s="94" t="s">
        <v>409</v>
      </c>
    </row>
    <row r="186" spans="1:26" s="74" customFormat="1" ht="40.950000000000003" customHeight="1" x14ac:dyDescent="0.25">
      <c r="A186" s="75">
        <v>182</v>
      </c>
      <c r="B186" s="87" t="s">
        <v>163</v>
      </c>
      <c r="C186" s="87" t="s">
        <v>55</v>
      </c>
      <c r="D186" s="87">
        <v>47255838</v>
      </c>
      <c r="E186" s="87">
        <v>47255838</v>
      </c>
      <c r="F186" s="87">
        <v>600063691</v>
      </c>
      <c r="G186" s="91" t="s">
        <v>609</v>
      </c>
      <c r="H186" s="93" t="s">
        <v>49</v>
      </c>
      <c r="I186" s="93" t="s">
        <v>55</v>
      </c>
      <c r="J186" s="93" t="s">
        <v>55</v>
      </c>
      <c r="K186" s="91" t="s">
        <v>609</v>
      </c>
      <c r="L186" s="76">
        <v>1500000</v>
      </c>
      <c r="M186" s="148">
        <f t="shared" si="2"/>
        <v>1050000</v>
      </c>
      <c r="N186" s="105">
        <v>2023</v>
      </c>
      <c r="O186" s="93"/>
      <c r="P186" s="94" t="s">
        <v>57</v>
      </c>
      <c r="Q186" s="94" t="s">
        <v>57</v>
      </c>
      <c r="R186" s="94" t="s">
        <v>57</v>
      </c>
      <c r="S186" s="94" t="s">
        <v>57</v>
      </c>
      <c r="T186" s="94"/>
      <c r="U186" s="94"/>
      <c r="V186" s="94"/>
      <c r="W186" s="94"/>
      <c r="X186" s="94"/>
      <c r="Y186" s="94" t="s">
        <v>409</v>
      </c>
      <c r="Z186" s="94" t="s">
        <v>409</v>
      </c>
    </row>
    <row r="187" spans="1:26" s="74" customFormat="1" ht="76.2" customHeight="1" x14ac:dyDescent="0.25">
      <c r="A187" s="147">
        <v>183</v>
      </c>
      <c r="B187" s="87" t="s">
        <v>163</v>
      </c>
      <c r="C187" s="87" t="s">
        <v>55</v>
      </c>
      <c r="D187" s="87">
        <v>47255838</v>
      </c>
      <c r="E187" s="87">
        <v>47255838</v>
      </c>
      <c r="F187" s="87">
        <v>600063691</v>
      </c>
      <c r="G187" s="129" t="s">
        <v>624</v>
      </c>
      <c r="H187" s="93" t="s">
        <v>49</v>
      </c>
      <c r="I187" s="93" t="s">
        <v>55</v>
      </c>
      <c r="J187" s="93" t="s">
        <v>55</v>
      </c>
      <c r="K187" s="99" t="s">
        <v>548</v>
      </c>
      <c r="L187" s="76">
        <v>105000000</v>
      </c>
      <c r="M187" s="148">
        <f t="shared" si="2"/>
        <v>73500000</v>
      </c>
      <c r="N187" s="105">
        <v>2022</v>
      </c>
      <c r="O187" s="93">
        <v>2027</v>
      </c>
      <c r="P187" s="94" t="s">
        <v>57</v>
      </c>
      <c r="Q187" s="94" t="s">
        <v>57</v>
      </c>
      <c r="R187" s="94" t="s">
        <v>57</v>
      </c>
      <c r="S187" s="94" t="s">
        <v>57</v>
      </c>
      <c r="T187" s="94"/>
      <c r="U187" s="94"/>
      <c r="V187" s="94"/>
      <c r="W187" s="94" t="s">
        <v>540</v>
      </c>
      <c r="X187" s="94"/>
      <c r="Y187" s="173" t="s">
        <v>546</v>
      </c>
      <c r="Z187" s="94" t="s">
        <v>409</v>
      </c>
    </row>
    <row r="188" spans="1:26" s="74" customFormat="1" ht="64.2" customHeight="1" x14ac:dyDescent="0.25">
      <c r="A188" s="147">
        <v>184</v>
      </c>
      <c r="B188" s="87" t="s">
        <v>163</v>
      </c>
      <c r="C188" s="87" t="s">
        <v>55</v>
      </c>
      <c r="D188" s="87">
        <v>47255838</v>
      </c>
      <c r="E188" s="87">
        <v>47255838</v>
      </c>
      <c r="F188" s="87">
        <v>600063691</v>
      </c>
      <c r="G188" s="129" t="s">
        <v>639</v>
      </c>
      <c r="H188" s="93" t="s">
        <v>49</v>
      </c>
      <c r="I188" s="93" t="s">
        <v>55</v>
      </c>
      <c r="J188" s="93" t="s">
        <v>55</v>
      </c>
      <c r="K188" s="99" t="s">
        <v>549</v>
      </c>
      <c r="L188" s="76">
        <v>65000000</v>
      </c>
      <c r="M188" s="148">
        <f t="shared" si="2"/>
        <v>45500000</v>
      </c>
      <c r="N188" s="105">
        <v>2022</v>
      </c>
      <c r="O188" s="93">
        <v>2027</v>
      </c>
      <c r="P188" s="94" t="s">
        <v>57</v>
      </c>
      <c r="Q188" s="94" t="s">
        <v>57</v>
      </c>
      <c r="R188" s="94" t="s">
        <v>57</v>
      </c>
      <c r="S188" s="94" t="s">
        <v>57</v>
      </c>
      <c r="T188" s="94"/>
      <c r="U188" s="94"/>
      <c r="V188" s="94"/>
      <c r="W188" s="94"/>
      <c r="X188" s="94"/>
      <c r="Y188" s="173" t="s">
        <v>546</v>
      </c>
      <c r="Z188" s="94" t="s">
        <v>409</v>
      </c>
    </row>
    <row r="189" spans="1:26" s="74" customFormat="1" ht="72" customHeight="1" x14ac:dyDescent="0.25">
      <c r="A189" s="147">
        <v>185</v>
      </c>
      <c r="B189" s="87" t="s">
        <v>163</v>
      </c>
      <c r="C189" s="87" t="s">
        <v>55</v>
      </c>
      <c r="D189" s="87">
        <v>47255838</v>
      </c>
      <c r="E189" s="87">
        <v>47255838</v>
      </c>
      <c r="F189" s="87">
        <v>600063691</v>
      </c>
      <c r="G189" s="101" t="s">
        <v>550</v>
      </c>
      <c r="H189" s="93" t="s">
        <v>49</v>
      </c>
      <c r="I189" s="93" t="s">
        <v>55</v>
      </c>
      <c r="J189" s="93" t="s">
        <v>55</v>
      </c>
      <c r="K189" s="91" t="s">
        <v>550</v>
      </c>
      <c r="L189" s="76">
        <v>55000000</v>
      </c>
      <c r="M189" s="148">
        <f t="shared" si="2"/>
        <v>38500000</v>
      </c>
      <c r="N189" s="105">
        <v>2023</v>
      </c>
      <c r="O189" s="93">
        <v>2027</v>
      </c>
      <c r="P189" s="94" t="s">
        <v>57</v>
      </c>
      <c r="Q189" s="94" t="s">
        <v>57</v>
      </c>
      <c r="R189" s="94" t="s">
        <v>57</v>
      </c>
      <c r="S189" s="94" t="s">
        <v>57</v>
      </c>
      <c r="T189" s="94"/>
      <c r="U189" s="94"/>
      <c r="V189" s="94"/>
      <c r="W189" s="94"/>
      <c r="X189" s="94"/>
      <c r="Y189" s="173" t="s">
        <v>546</v>
      </c>
      <c r="Z189" s="94" t="s">
        <v>409</v>
      </c>
    </row>
    <row r="190" spans="1:26" s="74" customFormat="1" ht="84" customHeight="1" x14ac:dyDescent="0.25">
      <c r="A190" s="75">
        <v>186</v>
      </c>
      <c r="B190" s="87" t="s">
        <v>163</v>
      </c>
      <c r="C190" s="87" t="s">
        <v>55</v>
      </c>
      <c r="D190" s="87">
        <v>47255838</v>
      </c>
      <c r="E190" s="87">
        <v>47255838</v>
      </c>
      <c r="F190" s="87">
        <v>600063691</v>
      </c>
      <c r="G190" s="129" t="s">
        <v>551</v>
      </c>
      <c r="H190" s="93" t="s">
        <v>49</v>
      </c>
      <c r="I190" s="93" t="s">
        <v>55</v>
      </c>
      <c r="J190" s="93" t="s">
        <v>329</v>
      </c>
      <c r="K190" s="99" t="s">
        <v>551</v>
      </c>
      <c r="L190" s="104">
        <v>75000000</v>
      </c>
      <c r="M190" s="148">
        <f t="shared" si="2"/>
        <v>52500000</v>
      </c>
      <c r="N190" s="105">
        <v>2023</v>
      </c>
      <c r="O190" s="93">
        <v>2027</v>
      </c>
      <c r="P190" s="170"/>
      <c r="Q190" s="170"/>
      <c r="R190" s="170"/>
      <c r="S190" s="170"/>
      <c r="T190" s="170"/>
      <c r="U190" s="170"/>
      <c r="V190" s="170"/>
      <c r="W190" s="170"/>
      <c r="X190" s="169"/>
      <c r="Y190" s="173" t="s">
        <v>546</v>
      </c>
      <c r="Z190" s="94" t="s">
        <v>409</v>
      </c>
    </row>
    <row r="191" spans="1:26" s="74" customFormat="1" ht="81.599999999999994" customHeight="1" x14ac:dyDescent="0.25">
      <c r="A191" s="147">
        <v>187</v>
      </c>
      <c r="B191" s="87" t="s">
        <v>163</v>
      </c>
      <c r="C191" s="87" t="s">
        <v>55</v>
      </c>
      <c r="D191" s="87">
        <v>47255838</v>
      </c>
      <c r="E191" s="87">
        <v>47255838</v>
      </c>
      <c r="F191" s="87">
        <v>600063691</v>
      </c>
      <c r="G191" s="103" t="s">
        <v>625</v>
      </c>
      <c r="H191" s="93" t="s">
        <v>49</v>
      </c>
      <c r="I191" s="93" t="s">
        <v>55</v>
      </c>
      <c r="J191" s="93" t="s">
        <v>55</v>
      </c>
      <c r="K191" s="91" t="s">
        <v>552</v>
      </c>
      <c r="L191" s="76">
        <v>30000000</v>
      </c>
      <c r="M191" s="148">
        <f t="shared" si="2"/>
        <v>21000000</v>
      </c>
      <c r="N191" s="105">
        <v>2023</v>
      </c>
      <c r="O191" s="93">
        <v>2027</v>
      </c>
      <c r="P191" s="94" t="s">
        <v>57</v>
      </c>
      <c r="Q191" s="94"/>
      <c r="R191" s="94"/>
      <c r="S191" s="94" t="s">
        <v>57</v>
      </c>
      <c r="T191" s="94"/>
      <c r="U191" s="94"/>
      <c r="V191" s="94"/>
      <c r="W191" s="94"/>
      <c r="X191" s="94"/>
      <c r="Y191" s="173" t="s">
        <v>546</v>
      </c>
      <c r="Z191" s="94" t="s">
        <v>409</v>
      </c>
    </row>
    <row r="192" spans="1:26" s="74" customFormat="1" ht="43.2" customHeight="1" x14ac:dyDescent="0.25">
      <c r="A192" s="147">
        <v>188</v>
      </c>
      <c r="B192" s="87" t="s">
        <v>163</v>
      </c>
      <c r="C192" s="87" t="s">
        <v>55</v>
      </c>
      <c r="D192" s="87">
        <v>47255838</v>
      </c>
      <c r="E192" s="87">
        <v>47255838</v>
      </c>
      <c r="F192" s="87">
        <v>600063691</v>
      </c>
      <c r="G192" s="103" t="s">
        <v>553</v>
      </c>
      <c r="H192" s="93" t="s">
        <v>49</v>
      </c>
      <c r="I192" s="93" t="s">
        <v>55</v>
      </c>
      <c r="J192" s="93" t="s">
        <v>55</v>
      </c>
      <c r="K192" s="91" t="s">
        <v>553</v>
      </c>
      <c r="L192" s="76">
        <v>30000000</v>
      </c>
      <c r="M192" s="148">
        <f t="shared" si="2"/>
        <v>21000000</v>
      </c>
      <c r="N192" s="105">
        <v>2022</v>
      </c>
      <c r="O192" s="93">
        <v>2027</v>
      </c>
      <c r="P192" s="94"/>
      <c r="Q192" s="94"/>
      <c r="R192" s="94"/>
      <c r="S192" s="94"/>
      <c r="T192" s="94"/>
      <c r="U192" s="94"/>
      <c r="V192" s="94"/>
      <c r="W192" s="94"/>
      <c r="X192" s="94"/>
      <c r="Y192" s="173" t="s">
        <v>546</v>
      </c>
      <c r="Z192" s="94" t="s">
        <v>409</v>
      </c>
    </row>
    <row r="193" spans="1:26" s="74" customFormat="1" ht="30.6" customHeight="1" x14ac:dyDescent="0.25">
      <c r="A193" s="147">
        <v>189</v>
      </c>
      <c r="B193" s="87" t="s">
        <v>163</v>
      </c>
      <c r="C193" s="87" t="s">
        <v>55</v>
      </c>
      <c r="D193" s="87">
        <v>47255838</v>
      </c>
      <c r="E193" s="87">
        <v>47255838</v>
      </c>
      <c r="F193" s="87">
        <v>600063691</v>
      </c>
      <c r="G193" s="129" t="s">
        <v>554</v>
      </c>
      <c r="H193" s="93" t="s">
        <v>49</v>
      </c>
      <c r="I193" s="93" t="s">
        <v>55</v>
      </c>
      <c r="J193" s="93" t="s">
        <v>55</v>
      </c>
      <c r="K193" s="99" t="s">
        <v>554</v>
      </c>
      <c r="L193" s="104">
        <v>15000000</v>
      </c>
      <c r="M193" s="148">
        <f t="shared" si="2"/>
        <v>10500000</v>
      </c>
      <c r="N193" s="105">
        <v>2023</v>
      </c>
      <c r="O193" s="93">
        <v>2027</v>
      </c>
      <c r="P193" s="170"/>
      <c r="Q193" s="170"/>
      <c r="R193" s="170"/>
      <c r="S193" s="170"/>
      <c r="T193" s="170"/>
      <c r="U193" s="170"/>
      <c r="V193" s="170"/>
      <c r="W193" s="170"/>
      <c r="X193" s="169"/>
      <c r="Y193" s="169" t="s">
        <v>409</v>
      </c>
      <c r="Z193" s="94" t="s">
        <v>409</v>
      </c>
    </row>
    <row r="194" spans="1:26" s="74" customFormat="1" ht="49.2" customHeight="1" x14ac:dyDescent="0.25">
      <c r="A194" s="75">
        <v>190</v>
      </c>
      <c r="B194" s="87" t="s">
        <v>163</v>
      </c>
      <c r="C194" s="87" t="s">
        <v>55</v>
      </c>
      <c r="D194" s="87">
        <v>47255838</v>
      </c>
      <c r="E194" s="87">
        <v>47255838</v>
      </c>
      <c r="F194" s="87">
        <v>600063691</v>
      </c>
      <c r="G194" s="129" t="s">
        <v>555</v>
      </c>
      <c r="H194" s="93" t="s">
        <v>49</v>
      </c>
      <c r="I194" s="93" t="s">
        <v>55</v>
      </c>
      <c r="J194" s="93" t="s">
        <v>55</v>
      </c>
      <c r="K194" s="99" t="s">
        <v>555</v>
      </c>
      <c r="L194" s="104">
        <v>1500000</v>
      </c>
      <c r="M194" s="148">
        <f t="shared" si="2"/>
        <v>1050000</v>
      </c>
      <c r="N194" s="105">
        <v>2022</v>
      </c>
      <c r="O194" s="93">
        <v>2027</v>
      </c>
      <c r="P194" s="170"/>
      <c r="Q194" s="170"/>
      <c r="R194" s="170"/>
      <c r="S194" s="170"/>
      <c r="T194" s="170"/>
      <c r="U194" s="170"/>
      <c r="V194" s="170"/>
      <c r="W194" s="170"/>
      <c r="X194" s="169"/>
      <c r="Y194" s="169" t="s">
        <v>409</v>
      </c>
      <c r="Z194" s="94" t="s">
        <v>409</v>
      </c>
    </row>
    <row r="195" spans="1:26" s="74" customFormat="1" ht="69" customHeight="1" x14ac:dyDescent="0.25">
      <c r="A195" s="147">
        <v>191</v>
      </c>
      <c r="B195" s="87" t="s">
        <v>163</v>
      </c>
      <c r="C195" s="87" t="s">
        <v>55</v>
      </c>
      <c r="D195" s="87">
        <v>47255838</v>
      </c>
      <c r="E195" s="87">
        <v>47255838</v>
      </c>
      <c r="F195" s="87">
        <v>600063691</v>
      </c>
      <c r="G195" s="91" t="s">
        <v>676</v>
      </c>
      <c r="H195" s="93" t="s">
        <v>49</v>
      </c>
      <c r="I195" s="93" t="s">
        <v>55</v>
      </c>
      <c r="J195" s="93" t="s">
        <v>55</v>
      </c>
      <c r="K195" s="91" t="s">
        <v>676</v>
      </c>
      <c r="L195" s="104">
        <v>1400000</v>
      </c>
      <c r="M195" s="148">
        <f t="shared" si="2"/>
        <v>979999.99999999988</v>
      </c>
      <c r="N195" s="174">
        <v>2019</v>
      </c>
      <c r="O195" s="175">
        <v>2019</v>
      </c>
      <c r="P195" s="170"/>
      <c r="Q195" s="170"/>
      <c r="R195" s="94" t="s">
        <v>57</v>
      </c>
      <c r="S195" s="170"/>
      <c r="T195" s="170"/>
      <c r="U195" s="170"/>
      <c r="V195" s="170"/>
      <c r="W195" s="170"/>
      <c r="X195" s="169"/>
      <c r="Y195" s="173" t="s">
        <v>409</v>
      </c>
      <c r="Z195" s="169" t="s">
        <v>409</v>
      </c>
    </row>
    <row r="196" spans="1:26" s="74" customFormat="1" ht="109.8" customHeight="1" x14ac:dyDescent="0.25">
      <c r="A196" s="147">
        <v>192</v>
      </c>
      <c r="B196" s="254" t="s">
        <v>163</v>
      </c>
      <c r="C196" s="87" t="s">
        <v>55</v>
      </c>
      <c r="D196" s="87">
        <v>47255838</v>
      </c>
      <c r="E196" s="87">
        <v>47255838</v>
      </c>
      <c r="F196" s="87">
        <v>600063691</v>
      </c>
      <c r="G196" s="176" t="s">
        <v>714</v>
      </c>
      <c r="H196" s="93" t="s">
        <v>49</v>
      </c>
      <c r="I196" s="93" t="s">
        <v>55</v>
      </c>
      <c r="J196" s="93" t="s">
        <v>55</v>
      </c>
      <c r="K196" s="176" t="s">
        <v>677</v>
      </c>
      <c r="L196" s="104">
        <v>130000000</v>
      </c>
      <c r="M196" s="148">
        <f t="shared" si="2"/>
        <v>91000000</v>
      </c>
      <c r="N196" s="105">
        <v>2022</v>
      </c>
      <c r="O196" s="93">
        <v>2027</v>
      </c>
      <c r="P196" s="94" t="s">
        <v>57</v>
      </c>
      <c r="Q196" s="94" t="s">
        <v>57</v>
      </c>
      <c r="R196" s="94" t="s">
        <v>57</v>
      </c>
      <c r="S196" s="94" t="s">
        <v>57</v>
      </c>
      <c r="T196" s="94"/>
      <c r="U196" s="94"/>
      <c r="V196" s="94"/>
      <c r="W196" s="94" t="s">
        <v>57</v>
      </c>
      <c r="X196" s="94"/>
      <c r="Y196" s="173" t="s">
        <v>546</v>
      </c>
      <c r="Z196" s="94" t="s">
        <v>409</v>
      </c>
    </row>
    <row r="197" spans="1:26" s="74" customFormat="1" ht="109.8" customHeight="1" x14ac:dyDescent="0.25">
      <c r="A197" s="147">
        <v>193</v>
      </c>
      <c r="B197" s="254" t="s">
        <v>163</v>
      </c>
      <c r="C197" s="254" t="s">
        <v>55</v>
      </c>
      <c r="D197" s="254">
        <v>47255838</v>
      </c>
      <c r="E197" s="254">
        <v>47255838</v>
      </c>
      <c r="F197" s="254">
        <v>600063691</v>
      </c>
      <c r="G197" s="255" t="s">
        <v>744</v>
      </c>
      <c r="H197" s="184" t="s">
        <v>49</v>
      </c>
      <c r="I197" s="184" t="s">
        <v>55</v>
      </c>
      <c r="J197" s="184" t="s">
        <v>55</v>
      </c>
      <c r="K197" s="255" t="s">
        <v>744</v>
      </c>
      <c r="L197" s="256">
        <v>550000</v>
      </c>
      <c r="M197" s="188">
        <v>385000</v>
      </c>
      <c r="N197" s="257">
        <v>2024</v>
      </c>
      <c r="O197" s="258">
        <v>2024</v>
      </c>
      <c r="P197" s="259"/>
      <c r="Q197" s="259"/>
      <c r="R197" s="260" t="s">
        <v>57</v>
      </c>
      <c r="S197" s="259"/>
      <c r="T197" s="259"/>
      <c r="U197" s="259"/>
      <c r="V197" s="259"/>
      <c r="W197" s="260" t="s">
        <v>57</v>
      </c>
      <c r="X197" s="261"/>
      <c r="Y197" s="262" t="s">
        <v>409</v>
      </c>
      <c r="Z197" s="261" t="s">
        <v>409</v>
      </c>
    </row>
    <row r="198" spans="1:26" s="74" customFormat="1" ht="109.8" customHeight="1" x14ac:dyDescent="0.25">
      <c r="A198" s="75">
        <v>194</v>
      </c>
      <c r="B198" s="254" t="s">
        <v>163</v>
      </c>
      <c r="C198" s="254" t="s">
        <v>55</v>
      </c>
      <c r="D198" s="254">
        <v>47255838</v>
      </c>
      <c r="E198" s="254">
        <v>47255838</v>
      </c>
      <c r="F198" s="254">
        <v>600063691</v>
      </c>
      <c r="G198" s="263" t="s">
        <v>745</v>
      </c>
      <c r="H198" s="184" t="s">
        <v>49</v>
      </c>
      <c r="I198" s="184" t="s">
        <v>55</v>
      </c>
      <c r="J198" s="184" t="s">
        <v>55</v>
      </c>
      <c r="K198" s="263" t="s">
        <v>745</v>
      </c>
      <c r="L198" s="256">
        <v>1500000</v>
      </c>
      <c r="M198" s="188">
        <v>1050000</v>
      </c>
      <c r="N198" s="257">
        <v>2024</v>
      </c>
      <c r="O198" s="258">
        <v>2024</v>
      </c>
      <c r="P198" s="259"/>
      <c r="Q198" s="259"/>
      <c r="R198" s="260" t="s">
        <v>57</v>
      </c>
      <c r="S198" s="259"/>
      <c r="T198" s="259"/>
      <c r="U198" s="259"/>
      <c r="V198" s="259"/>
      <c r="W198" s="260" t="s">
        <v>57</v>
      </c>
      <c r="X198" s="261"/>
      <c r="Y198" s="262" t="s">
        <v>409</v>
      </c>
      <c r="Z198" s="261" t="s">
        <v>409</v>
      </c>
    </row>
    <row r="199" spans="1:26" s="74" customFormat="1" ht="109.8" customHeight="1" x14ac:dyDescent="0.25">
      <c r="A199" s="147">
        <v>195</v>
      </c>
      <c r="B199" s="254" t="s">
        <v>163</v>
      </c>
      <c r="C199" s="254" t="s">
        <v>55</v>
      </c>
      <c r="D199" s="254">
        <v>47255838</v>
      </c>
      <c r="E199" s="254">
        <v>47255838</v>
      </c>
      <c r="F199" s="254">
        <v>600063691</v>
      </c>
      <c r="G199" s="263" t="s">
        <v>746</v>
      </c>
      <c r="H199" s="184" t="s">
        <v>49</v>
      </c>
      <c r="I199" s="184" t="s">
        <v>55</v>
      </c>
      <c r="J199" s="184" t="s">
        <v>55</v>
      </c>
      <c r="K199" s="263" t="s">
        <v>746</v>
      </c>
      <c r="L199" s="256">
        <v>5000000</v>
      </c>
      <c r="M199" s="188">
        <v>3500000</v>
      </c>
      <c r="N199" s="255">
        <v>2023</v>
      </c>
      <c r="O199" s="184">
        <v>2027</v>
      </c>
      <c r="P199" s="259" t="s">
        <v>57</v>
      </c>
      <c r="Q199" s="259" t="s">
        <v>57</v>
      </c>
      <c r="R199" s="259" t="s">
        <v>57</v>
      </c>
      <c r="S199" s="259" t="s">
        <v>57</v>
      </c>
      <c r="T199" s="259"/>
      <c r="U199" s="259"/>
      <c r="V199" s="259"/>
      <c r="W199" s="259"/>
      <c r="X199" s="261"/>
      <c r="Y199" s="260" t="s">
        <v>409</v>
      </c>
      <c r="Z199" s="260" t="s">
        <v>409</v>
      </c>
    </row>
    <row r="200" spans="1:26" s="74" customFormat="1" ht="109.8" customHeight="1" x14ac:dyDescent="0.25">
      <c r="A200" s="147">
        <v>196</v>
      </c>
      <c r="B200" s="254" t="s">
        <v>163</v>
      </c>
      <c r="C200" s="254" t="s">
        <v>55</v>
      </c>
      <c r="D200" s="254">
        <v>47255838</v>
      </c>
      <c r="E200" s="254">
        <v>47255838</v>
      </c>
      <c r="F200" s="254">
        <v>600063691</v>
      </c>
      <c r="G200" s="263" t="s">
        <v>747</v>
      </c>
      <c r="H200" s="184" t="s">
        <v>49</v>
      </c>
      <c r="I200" s="184" t="s">
        <v>55</v>
      </c>
      <c r="J200" s="184" t="s">
        <v>55</v>
      </c>
      <c r="K200" s="263" t="s">
        <v>747</v>
      </c>
      <c r="L200" s="264">
        <v>4500000</v>
      </c>
      <c r="M200" s="188">
        <v>3150000</v>
      </c>
      <c r="N200" s="255">
        <v>2023</v>
      </c>
      <c r="O200" s="184">
        <v>2027</v>
      </c>
      <c r="P200" s="260" t="s">
        <v>57</v>
      </c>
      <c r="Q200" s="260" t="s">
        <v>57</v>
      </c>
      <c r="R200" s="260" t="s">
        <v>57</v>
      </c>
      <c r="S200" s="260" t="s">
        <v>57</v>
      </c>
      <c r="T200" s="260"/>
      <c r="U200" s="260"/>
      <c r="V200" s="260"/>
      <c r="W200" s="260"/>
      <c r="X200" s="260"/>
      <c r="Y200" s="260" t="s">
        <v>409</v>
      </c>
      <c r="Z200" s="260" t="s">
        <v>409</v>
      </c>
    </row>
    <row r="201" spans="1:26" s="74" customFormat="1" ht="109.8" customHeight="1" x14ac:dyDescent="0.25">
      <c r="A201" s="147">
        <v>197</v>
      </c>
      <c r="B201" s="254" t="s">
        <v>163</v>
      </c>
      <c r="C201" s="254" t="s">
        <v>55</v>
      </c>
      <c r="D201" s="254">
        <v>47255838</v>
      </c>
      <c r="E201" s="254">
        <v>47255838</v>
      </c>
      <c r="F201" s="254">
        <v>600063691</v>
      </c>
      <c r="G201" s="263" t="s">
        <v>748</v>
      </c>
      <c r="H201" s="184" t="s">
        <v>49</v>
      </c>
      <c r="I201" s="184" t="s">
        <v>55</v>
      </c>
      <c r="J201" s="184" t="s">
        <v>55</v>
      </c>
      <c r="K201" s="263" t="s">
        <v>748</v>
      </c>
      <c r="L201" s="264">
        <v>2500000</v>
      </c>
      <c r="M201" s="188">
        <v>1750000</v>
      </c>
      <c r="N201" s="255">
        <v>2023</v>
      </c>
      <c r="O201" s="184">
        <v>2027</v>
      </c>
      <c r="P201" s="260" t="s">
        <v>57</v>
      </c>
      <c r="Q201" s="260" t="s">
        <v>57</v>
      </c>
      <c r="R201" s="260" t="s">
        <v>57</v>
      </c>
      <c r="S201" s="260" t="s">
        <v>57</v>
      </c>
      <c r="T201" s="260"/>
      <c r="U201" s="260"/>
      <c r="V201" s="260"/>
      <c r="W201" s="260"/>
      <c r="X201" s="260"/>
      <c r="Y201" s="260" t="s">
        <v>409</v>
      </c>
      <c r="Z201" s="260" t="s">
        <v>409</v>
      </c>
    </row>
    <row r="202" spans="1:26" s="74" customFormat="1" ht="109.8" customHeight="1" x14ac:dyDescent="0.25">
      <c r="A202" s="75">
        <v>198</v>
      </c>
      <c r="B202" s="254" t="s">
        <v>163</v>
      </c>
      <c r="C202" s="254" t="s">
        <v>55</v>
      </c>
      <c r="D202" s="254">
        <v>47255838</v>
      </c>
      <c r="E202" s="254">
        <v>47255838</v>
      </c>
      <c r="F202" s="254">
        <v>600063691</v>
      </c>
      <c r="G202" s="263" t="s">
        <v>749</v>
      </c>
      <c r="H202" s="184" t="s">
        <v>49</v>
      </c>
      <c r="I202" s="184" t="s">
        <v>55</v>
      </c>
      <c r="J202" s="184" t="s">
        <v>55</v>
      </c>
      <c r="K202" s="263" t="s">
        <v>749</v>
      </c>
      <c r="L202" s="264">
        <v>3500000</v>
      </c>
      <c r="M202" s="188">
        <v>2450000</v>
      </c>
      <c r="N202" s="255">
        <v>2023</v>
      </c>
      <c r="O202" s="184">
        <v>2027</v>
      </c>
      <c r="P202" s="260" t="s">
        <v>57</v>
      </c>
      <c r="Q202" s="260" t="s">
        <v>57</v>
      </c>
      <c r="R202" s="260" t="s">
        <v>57</v>
      </c>
      <c r="S202" s="260" t="s">
        <v>57</v>
      </c>
      <c r="T202" s="260"/>
      <c r="U202" s="260"/>
      <c r="V202" s="260"/>
      <c r="W202" s="260"/>
      <c r="X202" s="260"/>
      <c r="Y202" s="260" t="s">
        <v>409</v>
      </c>
      <c r="Z202" s="260" t="s">
        <v>409</v>
      </c>
    </row>
    <row r="203" spans="1:26" s="74" customFormat="1" ht="109.8" customHeight="1" x14ac:dyDescent="0.25">
      <c r="A203" s="147">
        <v>199</v>
      </c>
      <c r="B203" s="254" t="s">
        <v>163</v>
      </c>
      <c r="C203" s="254" t="s">
        <v>55</v>
      </c>
      <c r="D203" s="254">
        <v>47255838</v>
      </c>
      <c r="E203" s="254">
        <v>47255838</v>
      </c>
      <c r="F203" s="254">
        <v>600063691</v>
      </c>
      <c r="G203" s="263" t="s">
        <v>750</v>
      </c>
      <c r="H203" s="184" t="s">
        <v>49</v>
      </c>
      <c r="I203" s="184" t="s">
        <v>55</v>
      </c>
      <c r="J203" s="184" t="s">
        <v>329</v>
      </c>
      <c r="K203" s="263" t="s">
        <v>750</v>
      </c>
      <c r="L203" s="256">
        <v>2500000</v>
      </c>
      <c r="M203" s="188">
        <v>1750000</v>
      </c>
      <c r="N203" s="255">
        <v>2022</v>
      </c>
      <c r="O203" s="184">
        <v>2027</v>
      </c>
      <c r="P203" s="259" t="s">
        <v>538</v>
      </c>
      <c r="Q203" s="259" t="s">
        <v>57</v>
      </c>
      <c r="R203" s="259" t="s">
        <v>57</v>
      </c>
      <c r="S203" s="259" t="s">
        <v>538</v>
      </c>
      <c r="T203" s="259"/>
      <c r="U203" s="259"/>
      <c r="V203" s="259"/>
      <c r="W203" s="259" t="s">
        <v>57</v>
      </c>
      <c r="X203" s="261"/>
      <c r="Y203" s="262" t="s">
        <v>409</v>
      </c>
      <c r="Z203" s="261" t="s">
        <v>409</v>
      </c>
    </row>
    <row r="204" spans="1:26" s="74" customFormat="1" ht="51.6" customHeight="1" x14ac:dyDescent="0.25">
      <c r="A204" s="147">
        <v>200</v>
      </c>
      <c r="B204" s="87" t="s">
        <v>167</v>
      </c>
      <c r="C204" s="87" t="s">
        <v>55</v>
      </c>
      <c r="D204" s="87">
        <v>47255862</v>
      </c>
      <c r="E204" s="87">
        <v>47255862</v>
      </c>
      <c r="F204" s="87">
        <v>600063712</v>
      </c>
      <c r="G204" s="91" t="s">
        <v>647</v>
      </c>
      <c r="H204" s="93" t="s">
        <v>49</v>
      </c>
      <c r="I204" s="93" t="s">
        <v>55</v>
      </c>
      <c r="J204" s="93" t="s">
        <v>55</v>
      </c>
      <c r="K204" s="194" t="s">
        <v>415</v>
      </c>
      <c r="L204" s="76">
        <v>2000000</v>
      </c>
      <c r="M204" s="148">
        <f t="shared" si="2"/>
        <v>1400000</v>
      </c>
      <c r="N204" s="255">
        <v>2023</v>
      </c>
      <c r="O204" s="93">
        <v>2027</v>
      </c>
      <c r="P204" s="94"/>
      <c r="Q204" s="94"/>
      <c r="R204" s="94"/>
      <c r="S204" s="94"/>
      <c r="T204" s="94"/>
      <c r="U204" s="94"/>
      <c r="V204" s="94" t="s">
        <v>57</v>
      </c>
      <c r="W204" s="94" t="s">
        <v>57</v>
      </c>
      <c r="X204" s="94"/>
      <c r="Y204" s="94" t="s">
        <v>409</v>
      </c>
      <c r="Z204" s="94" t="s">
        <v>409</v>
      </c>
    </row>
    <row r="205" spans="1:26" s="74" customFormat="1" ht="66" customHeight="1" x14ac:dyDescent="0.25">
      <c r="A205" s="147">
        <v>201</v>
      </c>
      <c r="B205" s="87" t="s">
        <v>167</v>
      </c>
      <c r="C205" s="87" t="s">
        <v>55</v>
      </c>
      <c r="D205" s="87">
        <v>47255862</v>
      </c>
      <c r="E205" s="87">
        <v>47255862</v>
      </c>
      <c r="F205" s="87">
        <v>600063712</v>
      </c>
      <c r="G205" s="91" t="s">
        <v>589</v>
      </c>
      <c r="H205" s="93" t="s">
        <v>49</v>
      </c>
      <c r="I205" s="93" t="s">
        <v>55</v>
      </c>
      <c r="J205" s="93" t="s">
        <v>55</v>
      </c>
      <c r="K205" s="194" t="s">
        <v>588</v>
      </c>
      <c r="L205" s="76">
        <v>200000</v>
      </c>
      <c r="M205" s="148">
        <f t="shared" si="2"/>
        <v>140000</v>
      </c>
      <c r="N205" s="105">
        <v>2021</v>
      </c>
      <c r="O205" s="93">
        <v>2027</v>
      </c>
      <c r="P205" s="94"/>
      <c r="Q205" s="94"/>
      <c r="R205" s="94"/>
      <c r="S205" s="94"/>
      <c r="T205" s="94"/>
      <c r="U205" s="94"/>
      <c r="V205" s="94" t="s">
        <v>57</v>
      </c>
      <c r="W205" s="94" t="s">
        <v>57</v>
      </c>
      <c r="X205" s="94"/>
      <c r="Y205" s="169" t="s">
        <v>409</v>
      </c>
      <c r="Z205" s="94" t="s">
        <v>409</v>
      </c>
    </row>
    <row r="206" spans="1:26" s="74" customFormat="1" ht="61.2" customHeight="1" x14ac:dyDescent="0.25">
      <c r="A206" s="75">
        <v>202</v>
      </c>
      <c r="B206" s="87" t="s">
        <v>167</v>
      </c>
      <c r="C206" s="87" t="s">
        <v>55</v>
      </c>
      <c r="D206" s="87">
        <v>47255862</v>
      </c>
      <c r="E206" s="87">
        <v>47255862</v>
      </c>
      <c r="F206" s="87">
        <v>600063712</v>
      </c>
      <c r="G206" s="91" t="s">
        <v>590</v>
      </c>
      <c r="H206" s="93" t="s">
        <v>49</v>
      </c>
      <c r="I206" s="93" t="s">
        <v>55</v>
      </c>
      <c r="J206" s="93" t="s">
        <v>55</v>
      </c>
      <c r="K206" s="194" t="s">
        <v>168</v>
      </c>
      <c r="L206" s="76">
        <v>200000</v>
      </c>
      <c r="M206" s="148">
        <f t="shared" si="2"/>
        <v>140000</v>
      </c>
      <c r="N206" s="255">
        <v>2023</v>
      </c>
      <c r="O206" s="93">
        <v>2027</v>
      </c>
      <c r="P206" s="94"/>
      <c r="Q206" s="94"/>
      <c r="R206" s="94"/>
      <c r="S206" s="94"/>
      <c r="T206" s="94"/>
      <c r="U206" s="94"/>
      <c r="V206" s="260" t="s">
        <v>57</v>
      </c>
      <c r="W206" s="260" t="s">
        <v>57</v>
      </c>
      <c r="X206" s="94"/>
      <c r="Y206" s="94" t="s">
        <v>409</v>
      </c>
      <c r="Z206" s="94" t="s">
        <v>409</v>
      </c>
    </row>
    <row r="207" spans="1:26" s="74" customFormat="1" ht="48.6" customHeight="1" x14ac:dyDescent="0.25">
      <c r="A207" s="147">
        <v>203</v>
      </c>
      <c r="B207" s="87" t="s">
        <v>167</v>
      </c>
      <c r="C207" s="87" t="s">
        <v>55</v>
      </c>
      <c r="D207" s="87">
        <v>47255862</v>
      </c>
      <c r="E207" s="87">
        <v>47255862</v>
      </c>
      <c r="F207" s="87">
        <v>600063712</v>
      </c>
      <c r="G207" s="91" t="s">
        <v>591</v>
      </c>
      <c r="H207" s="93" t="s">
        <v>49</v>
      </c>
      <c r="I207" s="93" t="s">
        <v>55</v>
      </c>
      <c r="J207" s="93" t="s">
        <v>55</v>
      </c>
      <c r="K207" s="194" t="s">
        <v>169</v>
      </c>
      <c r="L207" s="76">
        <v>1500000</v>
      </c>
      <c r="M207" s="148">
        <f t="shared" ref="M207:M273" si="3">L207*0.7</f>
        <v>1050000</v>
      </c>
      <c r="N207" s="255">
        <v>2023</v>
      </c>
      <c r="O207" s="93">
        <v>2027</v>
      </c>
      <c r="P207" s="94"/>
      <c r="Q207" s="94"/>
      <c r="R207" s="94"/>
      <c r="S207" s="94" t="s">
        <v>57</v>
      </c>
      <c r="T207" s="94"/>
      <c r="U207" s="94"/>
      <c r="V207" s="94"/>
      <c r="W207" s="94"/>
      <c r="X207" s="94"/>
      <c r="Y207" s="169" t="s">
        <v>409</v>
      </c>
      <c r="Z207" s="94" t="s">
        <v>409</v>
      </c>
    </row>
    <row r="208" spans="1:26" s="74" customFormat="1" ht="48.6" customHeight="1" x14ac:dyDescent="0.25">
      <c r="A208" s="147">
        <v>204</v>
      </c>
      <c r="B208" s="87" t="s">
        <v>167</v>
      </c>
      <c r="C208" s="87" t="s">
        <v>55</v>
      </c>
      <c r="D208" s="87">
        <v>47255862</v>
      </c>
      <c r="E208" s="87">
        <v>47255862</v>
      </c>
      <c r="F208" s="87">
        <v>600063712</v>
      </c>
      <c r="G208" s="91" t="s">
        <v>592</v>
      </c>
      <c r="H208" s="93" t="s">
        <v>49</v>
      </c>
      <c r="I208" s="93" t="s">
        <v>55</v>
      </c>
      <c r="J208" s="93" t="s">
        <v>55</v>
      </c>
      <c r="K208" s="194" t="s">
        <v>593</v>
      </c>
      <c r="L208" s="76">
        <v>8000000</v>
      </c>
      <c r="M208" s="148">
        <f t="shared" si="3"/>
        <v>5600000</v>
      </c>
      <c r="N208" s="105">
        <v>2021</v>
      </c>
      <c r="O208" s="93">
        <v>2027</v>
      </c>
      <c r="P208" s="94" t="s">
        <v>57</v>
      </c>
      <c r="Q208" s="94"/>
      <c r="R208" s="94"/>
      <c r="S208" s="94" t="s">
        <v>57</v>
      </c>
      <c r="T208" s="94"/>
      <c r="U208" s="94"/>
      <c r="V208" s="94"/>
      <c r="W208" s="94"/>
      <c r="X208" s="94"/>
      <c r="Y208" s="94" t="s">
        <v>409</v>
      </c>
      <c r="Z208" s="94" t="s">
        <v>409</v>
      </c>
    </row>
    <row r="209" spans="1:26" s="74" customFormat="1" ht="39.6" customHeight="1" x14ac:dyDescent="0.25">
      <c r="A209" s="147">
        <v>205</v>
      </c>
      <c r="B209" s="87" t="s">
        <v>167</v>
      </c>
      <c r="C209" s="87" t="s">
        <v>55</v>
      </c>
      <c r="D209" s="87">
        <v>47255862</v>
      </c>
      <c r="E209" s="87">
        <v>47255862</v>
      </c>
      <c r="F209" s="87">
        <v>600063712</v>
      </c>
      <c r="G209" s="91" t="s">
        <v>594</v>
      </c>
      <c r="H209" s="93" t="s">
        <v>49</v>
      </c>
      <c r="I209" s="93" t="s">
        <v>55</v>
      </c>
      <c r="J209" s="93" t="s">
        <v>55</v>
      </c>
      <c r="K209" s="194" t="s">
        <v>595</v>
      </c>
      <c r="L209" s="76">
        <v>12000000</v>
      </c>
      <c r="M209" s="148">
        <f t="shared" si="3"/>
        <v>8400000</v>
      </c>
      <c r="N209" s="255">
        <v>2023</v>
      </c>
      <c r="O209" s="93">
        <v>2027</v>
      </c>
      <c r="P209" s="94"/>
      <c r="Q209" s="94"/>
      <c r="R209" s="94"/>
      <c r="S209" s="94" t="s">
        <v>57</v>
      </c>
      <c r="T209" s="94"/>
      <c r="U209" s="94"/>
      <c r="V209" s="94"/>
      <c r="W209" s="94"/>
      <c r="X209" s="94"/>
      <c r="Y209" s="169" t="s">
        <v>409</v>
      </c>
      <c r="Z209" s="94" t="s">
        <v>409</v>
      </c>
    </row>
    <row r="210" spans="1:26" s="74" customFormat="1" ht="51" customHeight="1" x14ac:dyDescent="0.25">
      <c r="A210" s="75">
        <v>206</v>
      </c>
      <c r="B210" s="87" t="s">
        <v>167</v>
      </c>
      <c r="C210" s="87" t="s">
        <v>55</v>
      </c>
      <c r="D210" s="87">
        <v>47255862</v>
      </c>
      <c r="E210" s="87">
        <v>47255862</v>
      </c>
      <c r="F210" s="87">
        <v>600063712</v>
      </c>
      <c r="G210" s="91" t="s">
        <v>596</v>
      </c>
      <c r="H210" s="93" t="s">
        <v>49</v>
      </c>
      <c r="I210" s="93" t="s">
        <v>55</v>
      </c>
      <c r="J210" s="93" t="s">
        <v>55</v>
      </c>
      <c r="K210" s="194" t="s">
        <v>170</v>
      </c>
      <c r="L210" s="264">
        <v>3500000</v>
      </c>
      <c r="M210" s="148">
        <f t="shared" si="3"/>
        <v>2450000</v>
      </c>
      <c r="N210" s="255">
        <v>2023</v>
      </c>
      <c r="O210" s="93">
        <v>2027</v>
      </c>
      <c r="P210" s="94"/>
      <c r="Q210" s="94"/>
      <c r="R210" s="94"/>
      <c r="S210" s="94"/>
      <c r="T210" s="94"/>
      <c r="U210" s="94"/>
      <c r="V210" s="94" t="s">
        <v>57</v>
      </c>
      <c r="W210" s="94" t="s">
        <v>57</v>
      </c>
      <c r="X210" s="94"/>
      <c r="Y210" s="94" t="s">
        <v>409</v>
      </c>
      <c r="Z210" s="94" t="s">
        <v>409</v>
      </c>
    </row>
    <row r="211" spans="1:26" s="74" customFormat="1" ht="54" customHeight="1" x14ac:dyDescent="0.25">
      <c r="A211" s="147">
        <v>207</v>
      </c>
      <c r="B211" s="87" t="s">
        <v>167</v>
      </c>
      <c r="C211" s="87" t="s">
        <v>55</v>
      </c>
      <c r="D211" s="87">
        <v>47255862</v>
      </c>
      <c r="E211" s="87">
        <v>47255862</v>
      </c>
      <c r="F211" s="87">
        <v>600063712</v>
      </c>
      <c r="G211" s="91" t="s">
        <v>597</v>
      </c>
      <c r="H211" s="93" t="s">
        <v>49</v>
      </c>
      <c r="I211" s="93" t="s">
        <v>55</v>
      </c>
      <c r="J211" s="93" t="s">
        <v>55</v>
      </c>
      <c r="K211" s="194" t="s">
        <v>232</v>
      </c>
      <c r="L211" s="76">
        <v>4000000</v>
      </c>
      <c r="M211" s="148">
        <f t="shared" si="3"/>
        <v>2800000</v>
      </c>
      <c r="N211" s="255">
        <v>2023</v>
      </c>
      <c r="O211" s="93">
        <v>2027</v>
      </c>
      <c r="P211" s="94"/>
      <c r="Q211" s="94" t="s">
        <v>57</v>
      </c>
      <c r="R211" s="94"/>
      <c r="S211" s="94"/>
      <c r="T211" s="94"/>
      <c r="U211" s="94"/>
      <c r="V211" s="94" t="s">
        <v>57</v>
      </c>
      <c r="W211" s="94" t="s">
        <v>57</v>
      </c>
      <c r="X211" s="94"/>
      <c r="Y211" s="169" t="s">
        <v>409</v>
      </c>
      <c r="Z211" s="94" t="s">
        <v>409</v>
      </c>
    </row>
    <row r="212" spans="1:26" s="74" customFormat="1" ht="30.6" customHeight="1" x14ac:dyDescent="0.25">
      <c r="A212" s="147">
        <v>208</v>
      </c>
      <c r="B212" s="87" t="s">
        <v>167</v>
      </c>
      <c r="C212" s="87" t="s">
        <v>55</v>
      </c>
      <c r="D212" s="87">
        <v>47255862</v>
      </c>
      <c r="E212" s="87">
        <v>47255862</v>
      </c>
      <c r="F212" s="87">
        <v>600063712</v>
      </c>
      <c r="G212" s="91" t="s">
        <v>598</v>
      </c>
      <c r="H212" s="93" t="s">
        <v>49</v>
      </c>
      <c r="I212" s="93" t="s">
        <v>55</v>
      </c>
      <c r="J212" s="93" t="s">
        <v>55</v>
      </c>
      <c r="K212" s="194" t="s">
        <v>171</v>
      </c>
      <c r="L212" s="76">
        <v>2800000</v>
      </c>
      <c r="M212" s="148">
        <f t="shared" si="3"/>
        <v>1959999.9999999998</v>
      </c>
      <c r="N212" s="255">
        <v>2023</v>
      </c>
      <c r="O212" s="93">
        <v>2022</v>
      </c>
      <c r="P212" s="94" t="s">
        <v>57</v>
      </c>
      <c r="Q212" s="94" t="s">
        <v>57</v>
      </c>
      <c r="R212" s="94" t="s">
        <v>57</v>
      </c>
      <c r="S212" s="94" t="s">
        <v>57</v>
      </c>
      <c r="T212" s="94"/>
      <c r="U212" s="94" t="s">
        <v>57</v>
      </c>
      <c r="V212" s="94"/>
      <c r="W212" s="94"/>
      <c r="X212" s="94"/>
      <c r="Y212" s="94" t="s">
        <v>409</v>
      </c>
      <c r="Z212" s="94" t="s">
        <v>409</v>
      </c>
    </row>
    <row r="213" spans="1:26" s="74" customFormat="1" ht="24" x14ac:dyDescent="0.25">
      <c r="A213" s="147">
        <v>209</v>
      </c>
      <c r="B213" s="87" t="s">
        <v>167</v>
      </c>
      <c r="C213" s="87" t="s">
        <v>55</v>
      </c>
      <c r="D213" s="87">
        <v>47255862</v>
      </c>
      <c r="E213" s="87">
        <v>47255862</v>
      </c>
      <c r="F213" s="87">
        <v>600063712</v>
      </c>
      <c r="G213" s="91" t="s">
        <v>599</v>
      </c>
      <c r="H213" s="93" t="s">
        <v>49</v>
      </c>
      <c r="I213" s="93" t="s">
        <v>55</v>
      </c>
      <c r="J213" s="93" t="s">
        <v>55</v>
      </c>
      <c r="K213" s="194" t="s">
        <v>701</v>
      </c>
      <c r="L213" s="76">
        <v>700000</v>
      </c>
      <c r="M213" s="148">
        <f t="shared" si="3"/>
        <v>489999.99999999994</v>
      </c>
      <c r="N213" s="255">
        <v>2023</v>
      </c>
      <c r="O213" s="93">
        <v>2027</v>
      </c>
      <c r="P213" s="94"/>
      <c r="Q213" s="94"/>
      <c r="R213" s="94"/>
      <c r="S213" s="94"/>
      <c r="T213" s="94"/>
      <c r="U213" s="94"/>
      <c r="V213" s="94"/>
      <c r="W213" s="94"/>
      <c r="X213" s="94"/>
      <c r="Y213" s="169" t="s">
        <v>409</v>
      </c>
      <c r="Z213" s="94" t="s">
        <v>409</v>
      </c>
    </row>
    <row r="214" spans="1:26" s="74" customFormat="1" ht="42" customHeight="1" x14ac:dyDescent="0.25">
      <c r="A214" s="75">
        <v>210</v>
      </c>
      <c r="B214" s="87" t="s">
        <v>167</v>
      </c>
      <c r="C214" s="87" t="s">
        <v>55</v>
      </c>
      <c r="D214" s="87">
        <v>47255862</v>
      </c>
      <c r="E214" s="87">
        <v>47255862</v>
      </c>
      <c r="F214" s="87">
        <v>600063712</v>
      </c>
      <c r="G214" s="91" t="s">
        <v>600</v>
      </c>
      <c r="H214" s="93" t="s">
        <v>49</v>
      </c>
      <c r="I214" s="93" t="s">
        <v>55</v>
      </c>
      <c r="J214" s="93" t="s">
        <v>55</v>
      </c>
      <c r="K214" s="194" t="s">
        <v>233</v>
      </c>
      <c r="L214" s="322">
        <v>5500000</v>
      </c>
      <c r="M214" s="148">
        <f t="shared" si="3"/>
        <v>3849999.9999999995</v>
      </c>
      <c r="N214" s="255">
        <v>2023</v>
      </c>
      <c r="O214" s="93">
        <v>2027</v>
      </c>
      <c r="P214" s="94"/>
      <c r="Q214" s="94" t="s">
        <v>57</v>
      </c>
      <c r="R214" s="94" t="s">
        <v>57</v>
      </c>
      <c r="S214" s="94" t="s">
        <v>57</v>
      </c>
      <c r="T214" s="94"/>
      <c r="U214" s="94"/>
      <c r="V214" s="94"/>
      <c r="W214" s="94"/>
      <c r="X214" s="94"/>
      <c r="Y214" s="94" t="s">
        <v>409</v>
      </c>
      <c r="Z214" s="94" t="s">
        <v>409</v>
      </c>
    </row>
    <row r="215" spans="1:26" s="74" customFormat="1" ht="28.8" customHeight="1" x14ac:dyDescent="0.25">
      <c r="A215" s="147">
        <v>211</v>
      </c>
      <c r="B215" s="87" t="s">
        <v>167</v>
      </c>
      <c r="C215" s="87" t="s">
        <v>55</v>
      </c>
      <c r="D215" s="87">
        <v>47255862</v>
      </c>
      <c r="E215" s="87">
        <v>47255862</v>
      </c>
      <c r="F215" s="87">
        <v>600063712</v>
      </c>
      <c r="G215" s="91" t="s">
        <v>601</v>
      </c>
      <c r="H215" s="93" t="s">
        <v>49</v>
      </c>
      <c r="I215" s="93" t="s">
        <v>55</v>
      </c>
      <c r="J215" s="93" t="s">
        <v>55</v>
      </c>
      <c r="K215" s="194" t="s">
        <v>172</v>
      </c>
      <c r="L215" s="76">
        <v>200000</v>
      </c>
      <c r="M215" s="148">
        <f t="shared" si="3"/>
        <v>140000</v>
      </c>
      <c r="N215" s="105">
        <v>2021</v>
      </c>
      <c r="O215" s="93">
        <v>2027</v>
      </c>
      <c r="P215" s="94"/>
      <c r="Q215" s="94"/>
      <c r="R215" s="94"/>
      <c r="S215" s="94"/>
      <c r="T215" s="94"/>
      <c r="U215" s="94"/>
      <c r="V215" s="94"/>
      <c r="W215" s="94" t="s">
        <v>57</v>
      </c>
      <c r="X215" s="94"/>
      <c r="Y215" s="169" t="s">
        <v>409</v>
      </c>
      <c r="Z215" s="94" t="s">
        <v>409</v>
      </c>
    </row>
    <row r="216" spans="1:26" s="74" customFormat="1" ht="34.200000000000003" customHeight="1" x14ac:dyDescent="0.25">
      <c r="A216" s="147">
        <v>212</v>
      </c>
      <c r="B216" s="87" t="s">
        <v>167</v>
      </c>
      <c r="C216" s="87" t="s">
        <v>55</v>
      </c>
      <c r="D216" s="87">
        <v>47255862</v>
      </c>
      <c r="E216" s="87">
        <v>47255862</v>
      </c>
      <c r="F216" s="87">
        <v>600063712</v>
      </c>
      <c r="G216" s="91" t="s">
        <v>602</v>
      </c>
      <c r="H216" s="93" t="s">
        <v>49</v>
      </c>
      <c r="I216" s="93" t="s">
        <v>55</v>
      </c>
      <c r="J216" s="93" t="s">
        <v>55</v>
      </c>
      <c r="K216" s="194" t="s">
        <v>173</v>
      </c>
      <c r="L216" s="76">
        <v>3500000</v>
      </c>
      <c r="M216" s="148">
        <f t="shared" si="3"/>
        <v>2450000</v>
      </c>
      <c r="N216" s="255">
        <v>2023</v>
      </c>
      <c r="O216" s="93">
        <v>2027</v>
      </c>
      <c r="P216" s="94"/>
      <c r="Q216" s="94"/>
      <c r="R216" s="94"/>
      <c r="S216" s="94"/>
      <c r="T216" s="94"/>
      <c r="U216" s="94"/>
      <c r="V216" s="94"/>
      <c r="W216" s="94"/>
      <c r="X216" s="94"/>
      <c r="Y216" s="94" t="s">
        <v>409</v>
      </c>
      <c r="Z216" s="94" t="s">
        <v>409</v>
      </c>
    </row>
    <row r="217" spans="1:26" s="74" customFormat="1" ht="26.4" customHeight="1" x14ac:dyDescent="0.25">
      <c r="A217" s="147">
        <v>213</v>
      </c>
      <c r="B217" s="87" t="s">
        <v>167</v>
      </c>
      <c r="C217" s="87" t="s">
        <v>55</v>
      </c>
      <c r="D217" s="87">
        <v>47255862</v>
      </c>
      <c r="E217" s="87">
        <v>47255862</v>
      </c>
      <c r="F217" s="87">
        <v>600063712</v>
      </c>
      <c r="G217" s="91" t="s">
        <v>702</v>
      </c>
      <c r="H217" s="93" t="s">
        <v>49</v>
      </c>
      <c r="I217" s="93" t="s">
        <v>55</v>
      </c>
      <c r="J217" s="93" t="s">
        <v>55</v>
      </c>
      <c r="K217" s="194" t="s">
        <v>703</v>
      </c>
      <c r="L217" s="322">
        <v>3000000</v>
      </c>
      <c r="M217" s="148">
        <f t="shared" si="3"/>
        <v>2100000</v>
      </c>
      <c r="N217" s="255">
        <v>2023</v>
      </c>
      <c r="O217" s="93">
        <v>2027</v>
      </c>
      <c r="P217" s="94"/>
      <c r="Q217" s="94"/>
      <c r="R217" s="94"/>
      <c r="S217" s="94"/>
      <c r="T217" s="94"/>
      <c r="U217" s="94"/>
      <c r="V217" s="94" t="s">
        <v>57</v>
      </c>
      <c r="W217" s="94"/>
      <c r="X217" s="94"/>
      <c r="Y217" s="94" t="s">
        <v>409</v>
      </c>
      <c r="Z217" s="94" t="s">
        <v>409</v>
      </c>
    </row>
    <row r="218" spans="1:26" s="74" customFormat="1" ht="26.4" customHeight="1" x14ac:dyDescent="0.25">
      <c r="A218" s="75">
        <v>214</v>
      </c>
      <c r="B218" s="255" t="s">
        <v>167</v>
      </c>
      <c r="C218" s="255" t="s">
        <v>329</v>
      </c>
      <c r="D218" s="319">
        <v>47255862</v>
      </c>
      <c r="E218" s="319">
        <v>47255862</v>
      </c>
      <c r="F218" s="319">
        <v>600063712</v>
      </c>
      <c r="G218" s="255" t="s">
        <v>768</v>
      </c>
      <c r="H218" s="255" t="s">
        <v>49</v>
      </c>
      <c r="I218" s="255" t="s">
        <v>55</v>
      </c>
      <c r="J218" s="255" t="s">
        <v>55</v>
      </c>
      <c r="K218" s="255" t="s">
        <v>769</v>
      </c>
      <c r="L218" s="320">
        <v>1100000</v>
      </c>
      <c r="M218" s="188">
        <f t="shared" si="3"/>
        <v>770000</v>
      </c>
      <c r="N218" s="321" t="s">
        <v>770</v>
      </c>
      <c r="O218" s="321">
        <v>2027</v>
      </c>
      <c r="P218" s="319"/>
      <c r="Q218" s="319"/>
      <c r="R218" s="319" t="s">
        <v>57</v>
      </c>
      <c r="S218" s="319" t="s">
        <v>57</v>
      </c>
      <c r="T218" s="319"/>
      <c r="U218" s="319"/>
      <c r="V218" s="319"/>
      <c r="W218" s="319"/>
      <c r="X218" s="319"/>
      <c r="Y218" s="319" t="s">
        <v>771</v>
      </c>
      <c r="Z218" s="319" t="s">
        <v>772</v>
      </c>
    </row>
    <row r="219" spans="1:26" s="74" customFormat="1" ht="33.6" customHeight="1" x14ac:dyDescent="0.25">
      <c r="A219" s="147">
        <v>215</v>
      </c>
      <c r="B219" s="87" t="s">
        <v>174</v>
      </c>
      <c r="C219" s="87" t="s">
        <v>55</v>
      </c>
      <c r="D219" s="87">
        <v>47255897</v>
      </c>
      <c r="E219" s="87">
        <v>47255897</v>
      </c>
      <c r="F219" s="87">
        <v>600063721</v>
      </c>
      <c r="G219" s="91" t="s">
        <v>234</v>
      </c>
      <c r="H219" s="93" t="s">
        <v>49</v>
      </c>
      <c r="I219" s="93" t="s">
        <v>55</v>
      </c>
      <c r="J219" s="93" t="s">
        <v>55</v>
      </c>
      <c r="K219" s="91" t="s">
        <v>234</v>
      </c>
      <c r="L219" s="76">
        <v>1800000</v>
      </c>
      <c r="M219" s="148">
        <f t="shared" si="3"/>
        <v>1260000</v>
      </c>
      <c r="N219" s="105">
        <v>2021</v>
      </c>
      <c r="O219" s="93">
        <v>2027</v>
      </c>
      <c r="P219" s="94"/>
      <c r="Q219" s="94"/>
      <c r="R219" s="94"/>
      <c r="S219" s="94" t="s">
        <v>57</v>
      </c>
      <c r="T219" s="94"/>
      <c r="U219" s="94"/>
      <c r="V219" s="94"/>
      <c r="W219" s="94"/>
      <c r="X219" s="94"/>
      <c r="Y219" s="169" t="s">
        <v>409</v>
      </c>
      <c r="Z219" s="94" t="s">
        <v>409</v>
      </c>
    </row>
    <row r="220" spans="1:26" s="74" customFormat="1" ht="78" customHeight="1" x14ac:dyDescent="0.25">
      <c r="A220" s="147">
        <v>216</v>
      </c>
      <c r="B220" s="87" t="s">
        <v>174</v>
      </c>
      <c r="C220" s="87" t="s">
        <v>55</v>
      </c>
      <c r="D220" s="87">
        <v>47255897</v>
      </c>
      <c r="E220" s="87">
        <v>47255897</v>
      </c>
      <c r="F220" s="87">
        <v>600063721</v>
      </c>
      <c r="G220" s="91" t="s">
        <v>192</v>
      </c>
      <c r="H220" s="93" t="s">
        <v>49</v>
      </c>
      <c r="I220" s="93" t="s">
        <v>55</v>
      </c>
      <c r="J220" s="93" t="s">
        <v>55</v>
      </c>
      <c r="K220" s="91" t="s">
        <v>192</v>
      </c>
      <c r="L220" s="76">
        <v>3800000</v>
      </c>
      <c r="M220" s="148">
        <f t="shared" si="3"/>
        <v>2660000</v>
      </c>
      <c r="N220" s="105">
        <v>2021</v>
      </c>
      <c r="O220" s="93">
        <v>2027</v>
      </c>
      <c r="P220" s="94"/>
      <c r="Q220" s="94" t="s">
        <v>57</v>
      </c>
      <c r="R220" s="94" t="s">
        <v>57</v>
      </c>
      <c r="S220" s="94"/>
      <c r="T220" s="94"/>
      <c r="U220" s="94"/>
      <c r="V220" s="94"/>
      <c r="W220" s="94"/>
      <c r="X220" s="94"/>
      <c r="Y220" s="94" t="s">
        <v>409</v>
      </c>
      <c r="Z220" s="94" t="s">
        <v>409</v>
      </c>
    </row>
    <row r="221" spans="1:26" s="74" customFormat="1" ht="51.6" customHeight="1" x14ac:dyDescent="0.25">
      <c r="A221" s="147">
        <v>217</v>
      </c>
      <c r="B221" s="87" t="s">
        <v>174</v>
      </c>
      <c r="C221" s="87" t="s">
        <v>55</v>
      </c>
      <c r="D221" s="87">
        <v>47255897</v>
      </c>
      <c r="E221" s="87">
        <v>47255897</v>
      </c>
      <c r="F221" s="87">
        <v>600063721</v>
      </c>
      <c r="G221" s="91" t="s">
        <v>175</v>
      </c>
      <c r="H221" s="93" t="s">
        <v>49</v>
      </c>
      <c r="I221" s="93" t="s">
        <v>55</v>
      </c>
      <c r="J221" s="93" t="s">
        <v>55</v>
      </c>
      <c r="K221" s="91" t="s">
        <v>175</v>
      </c>
      <c r="L221" s="76">
        <v>40000000</v>
      </c>
      <c r="M221" s="148">
        <f t="shared" si="3"/>
        <v>28000000</v>
      </c>
      <c r="N221" s="105">
        <v>2021</v>
      </c>
      <c r="O221" s="93">
        <v>2027</v>
      </c>
      <c r="P221" s="94"/>
      <c r="Q221" s="94"/>
      <c r="R221" s="94"/>
      <c r="S221" s="94"/>
      <c r="T221" s="94"/>
      <c r="U221" s="94"/>
      <c r="V221" s="94"/>
      <c r="W221" s="94" t="s">
        <v>57</v>
      </c>
      <c r="X221" s="94"/>
      <c r="Y221" s="169" t="s">
        <v>409</v>
      </c>
      <c r="Z221" s="94" t="s">
        <v>409</v>
      </c>
    </row>
    <row r="222" spans="1:26" s="74" customFormat="1" ht="29.4" customHeight="1" x14ac:dyDescent="0.25">
      <c r="A222" s="75">
        <v>218</v>
      </c>
      <c r="B222" s="87" t="s">
        <v>174</v>
      </c>
      <c r="C222" s="87" t="s">
        <v>55</v>
      </c>
      <c r="D222" s="87">
        <v>47255897</v>
      </c>
      <c r="E222" s="87">
        <v>47255897</v>
      </c>
      <c r="F222" s="87">
        <v>600063721</v>
      </c>
      <c r="G222" s="91" t="s">
        <v>176</v>
      </c>
      <c r="H222" s="93" t="s">
        <v>49</v>
      </c>
      <c r="I222" s="93" t="s">
        <v>55</v>
      </c>
      <c r="J222" s="93" t="s">
        <v>55</v>
      </c>
      <c r="K222" s="91" t="s">
        <v>176</v>
      </c>
      <c r="L222" s="76">
        <v>1800000</v>
      </c>
      <c r="M222" s="148">
        <f t="shared" si="3"/>
        <v>1260000</v>
      </c>
      <c r="N222" s="105">
        <v>2021</v>
      </c>
      <c r="O222" s="93">
        <v>2027</v>
      </c>
      <c r="P222" s="94"/>
      <c r="Q222" s="94"/>
      <c r="R222" s="94"/>
      <c r="S222" s="94"/>
      <c r="T222" s="94"/>
      <c r="U222" s="94"/>
      <c r="V222" s="94"/>
      <c r="W222" s="94"/>
      <c r="X222" s="94"/>
      <c r="Y222" s="94" t="s">
        <v>409</v>
      </c>
      <c r="Z222" s="94" t="s">
        <v>409</v>
      </c>
    </row>
    <row r="223" spans="1:26" s="74" customFormat="1" ht="35.4" customHeight="1" x14ac:dyDescent="0.25">
      <c r="A223" s="147">
        <v>219</v>
      </c>
      <c r="B223" s="87" t="s">
        <v>174</v>
      </c>
      <c r="C223" s="87" t="s">
        <v>55</v>
      </c>
      <c r="D223" s="87">
        <v>47255897</v>
      </c>
      <c r="E223" s="87">
        <v>47255897</v>
      </c>
      <c r="F223" s="87">
        <v>600063721</v>
      </c>
      <c r="G223" s="91" t="s">
        <v>177</v>
      </c>
      <c r="H223" s="93" t="s">
        <v>49</v>
      </c>
      <c r="I223" s="93" t="s">
        <v>55</v>
      </c>
      <c r="J223" s="93" t="s">
        <v>55</v>
      </c>
      <c r="K223" s="91" t="s">
        <v>177</v>
      </c>
      <c r="L223" s="76">
        <v>1500000</v>
      </c>
      <c r="M223" s="148">
        <f t="shared" si="3"/>
        <v>1050000</v>
      </c>
      <c r="N223" s="105">
        <v>2021</v>
      </c>
      <c r="O223" s="93">
        <v>2027</v>
      </c>
      <c r="P223" s="94"/>
      <c r="Q223" s="94"/>
      <c r="R223" s="94"/>
      <c r="S223" s="94"/>
      <c r="T223" s="94"/>
      <c r="U223" s="94"/>
      <c r="V223" s="94"/>
      <c r="W223" s="94"/>
      <c r="X223" s="94"/>
      <c r="Y223" s="169" t="s">
        <v>409</v>
      </c>
      <c r="Z223" s="94" t="s">
        <v>409</v>
      </c>
    </row>
    <row r="224" spans="1:26" s="74" customFormat="1" ht="32.4" customHeight="1" x14ac:dyDescent="0.25">
      <c r="A224" s="147">
        <v>220</v>
      </c>
      <c r="B224" s="87" t="s">
        <v>174</v>
      </c>
      <c r="C224" s="87" t="s">
        <v>55</v>
      </c>
      <c r="D224" s="87">
        <v>47255897</v>
      </c>
      <c r="E224" s="87">
        <v>47255897</v>
      </c>
      <c r="F224" s="87">
        <v>600063721</v>
      </c>
      <c r="G224" s="91" t="s">
        <v>674</v>
      </c>
      <c r="H224" s="93" t="s">
        <v>49</v>
      </c>
      <c r="I224" s="93" t="s">
        <v>55</v>
      </c>
      <c r="J224" s="93" t="s">
        <v>55</v>
      </c>
      <c r="K224" s="91" t="s">
        <v>674</v>
      </c>
      <c r="L224" s="76">
        <v>9000000</v>
      </c>
      <c r="M224" s="148">
        <f t="shared" si="3"/>
        <v>6300000</v>
      </c>
      <c r="N224" s="105">
        <v>2021</v>
      </c>
      <c r="O224" s="93">
        <v>2027</v>
      </c>
      <c r="P224" s="94" t="s">
        <v>57</v>
      </c>
      <c r="Q224" s="94" t="s">
        <v>57</v>
      </c>
      <c r="R224" s="94" t="s">
        <v>57</v>
      </c>
      <c r="S224" s="94" t="s">
        <v>57</v>
      </c>
      <c r="T224" s="94"/>
      <c r="U224" s="94"/>
      <c r="V224" s="94"/>
      <c r="W224" s="94"/>
      <c r="X224" s="94"/>
      <c r="Y224" s="94" t="s">
        <v>409</v>
      </c>
      <c r="Z224" s="94" t="s">
        <v>409</v>
      </c>
    </row>
    <row r="225" spans="1:26" s="74" customFormat="1" ht="49.8" customHeight="1" x14ac:dyDescent="0.25">
      <c r="A225" s="147">
        <v>221</v>
      </c>
      <c r="B225" s="87" t="s">
        <v>174</v>
      </c>
      <c r="C225" s="87" t="s">
        <v>55</v>
      </c>
      <c r="D225" s="87">
        <v>47255897</v>
      </c>
      <c r="E225" s="87">
        <v>47255897</v>
      </c>
      <c r="F225" s="87">
        <v>600063721</v>
      </c>
      <c r="G225" s="91" t="s">
        <v>178</v>
      </c>
      <c r="H225" s="93" t="s">
        <v>49</v>
      </c>
      <c r="I225" s="93" t="s">
        <v>55</v>
      </c>
      <c r="J225" s="93" t="s">
        <v>55</v>
      </c>
      <c r="K225" s="91" t="s">
        <v>178</v>
      </c>
      <c r="L225" s="76">
        <v>1800000</v>
      </c>
      <c r="M225" s="148">
        <f t="shared" si="3"/>
        <v>1260000</v>
      </c>
      <c r="N225" s="105">
        <v>2021</v>
      </c>
      <c r="O225" s="93">
        <v>2027</v>
      </c>
      <c r="P225" s="94"/>
      <c r="Q225" s="94"/>
      <c r="R225" s="94"/>
      <c r="S225" s="94"/>
      <c r="T225" s="94"/>
      <c r="U225" s="94"/>
      <c r="V225" s="94"/>
      <c r="W225" s="94"/>
      <c r="X225" s="94"/>
      <c r="Y225" s="169" t="s">
        <v>409</v>
      </c>
      <c r="Z225" s="94" t="s">
        <v>409</v>
      </c>
    </row>
    <row r="226" spans="1:26" s="74" customFormat="1" ht="42.6" customHeight="1" x14ac:dyDescent="0.25">
      <c r="A226" s="75">
        <v>222</v>
      </c>
      <c r="B226" s="87" t="s">
        <v>174</v>
      </c>
      <c r="C226" s="87" t="s">
        <v>55</v>
      </c>
      <c r="D226" s="87">
        <v>47255897</v>
      </c>
      <c r="E226" s="87">
        <v>47255897</v>
      </c>
      <c r="F226" s="87">
        <v>600063721</v>
      </c>
      <c r="G226" s="91" t="s">
        <v>179</v>
      </c>
      <c r="H226" s="93" t="s">
        <v>49</v>
      </c>
      <c r="I226" s="93" t="s">
        <v>55</v>
      </c>
      <c r="J226" s="93" t="s">
        <v>55</v>
      </c>
      <c r="K226" s="91" t="s">
        <v>179</v>
      </c>
      <c r="L226" s="76">
        <v>2900000</v>
      </c>
      <c r="M226" s="148">
        <f t="shared" si="3"/>
        <v>2029999.9999999998</v>
      </c>
      <c r="N226" s="105">
        <v>2021</v>
      </c>
      <c r="O226" s="93">
        <v>2027</v>
      </c>
      <c r="P226" s="94"/>
      <c r="Q226" s="94"/>
      <c r="R226" s="94"/>
      <c r="S226" s="94"/>
      <c r="T226" s="94"/>
      <c r="U226" s="94"/>
      <c r="V226" s="94"/>
      <c r="W226" s="94"/>
      <c r="X226" s="94"/>
      <c r="Y226" s="94" t="s">
        <v>409</v>
      </c>
      <c r="Z226" s="94" t="s">
        <v>409</v>
      </c>
    </row>
    <row r="227" spans="1:26" s="74" customFormat="1" ht="59.4" customHeight="1" x14ac:dyDescent="0.25">
      <c r="A227" s="147">
        <v>223</v>
      </c>
      <c r="B227" s="87" t="s">
        <v>174</v>
      </c>
      <c r="C227" s="87" t="s">
        <v>55</v>
      </c>
      <c r="D227" s="87">
        <v>47255897</v>
      </c>
      <c r="E227" s="87">
        <v>47255897</v>
      </c>
      <c r="F227" s="87">
        <v>600063721</v>
      </c>
      <c r="G227" s="91" t="s">
        <v>180</v>
      </c>
      <c r="H227" s="93" t="s">
        <v>49</v>
      </c>
      <c r="I227" s="93" t="s">
        <v>55</v>
      </c>
      <c r="J227" s="93" t="s">
        <v>55</v>
      </c>
      <c r="K227" s="91" t="s">
        <v>180</v>
      </c>
      <c r="L227" s="76">
        <v>5600000</v>
      </c>
      <c r="M227" s="148">
        <f t="shared" si="3"/>
        <v>3919999.9999999995</v>
      </c>
      <c r="N227" s="105">
        <v>2027</v>
      </c>
      <c r="O227" s="93">
        <v>2027</v>
      </c>
      <c r="P227" s="94"/>
      <c r="Q227" s="94"/>
      <c r="R227" s="94"/>
      <c r="S227" s="94"/>
      <c r="T227" s="94"/>
      <c r="U227" s="94"/>
      <c r="V227" s="94"/>
      <c r="W227" s="94"/>
      <c r="X227" s="94"/>
      <c r="Y227" s="169" t="s">
        <v>409</v>
      </c>
      <c r="Z227" s="94" t="s">
        <v>409</v>
      </c>
    </row>
    <row r="228" spans="1:26" s="74" customFormat="1" ht="22.2" customHeight="1" x14ac:dyDescent="0.25">
      <c r="A228" s="147">
        <v>224</v>
      </c>
      <c r="B228" s="87" t="s">
        <v>174</v>
      </c>
      <c r="C228" s="87" t="s">
        <v>55</v>
      </c>
      <c r="D228" s="87">
        <v>47255897</v>
      </c>
      <c r="E228" s="87">
        <v>47255897</v>
      </c>
      <c r="F228" s="87">
        <v>600063721</v>
      </c>
      <c r="G228" s="91" t="s">
        <v>181</v>
      </c>
      <c r="H228" s="93" t="s">
        <v>49</v>
      </c>
      <c r="I228" s="93" t="s">
        <v>55</v>
      </c>
      <c r="J228" s="93" t="s">
        <v>55</v>
      </c>
      <c r="K228" s="91" t="s">
        <v>181</v>
      </c>
      <c r="L228" s="76">
        <v>1700000</v>
      </c>
      <c r="M228" s="148">
        <f t="shared" si="3"/>
        <v>1190000</v>
      </c>
      <c r="N228" s="105">
        <v>2021</v>
      </c>
      <c r="O228" s="93">
        <v>2027</v>
      </c>
      <c r="P228" s="94"/>
      <c r="Q228" s="94" t="s">
        <v>57</v>
      </c>
      <c r="R228" s="94" t="s">
        <v>57</v>
      </c>
      <c r="S228" s="94"/>
      <c r="T228" s="94"/>
      <c r="U228" s="94"/>
      <c r="V228" s="94"/>
      <c r="W228" s="94"/>
      <c r="X228" s="94"/>
      <c r="Y228" s="94" t="s">
        <v>409</v>
      </c>
      <c r="Z228" s="94" t="s">
        <v>409</v>
      </c>
    </row>
    <row r="229" spans="1:26" s="74" customFormat="1" ht="22.2" customHeight="1" x14ac:dyDescent="0.25">
      <c r="A229" s="147">
        <v>225</v>
      </c>
      <c r="B229" s="87" t="s">
        <v>174</v>
      </c>
      <c r="C229" s="87" t="s">
        <v>55</v>
      </c>
      <c r="D229" s="87">
        <v>47255897</v>
      </c>
      <c r="E229" s="87">
        <v>47255897</v>
      </c>
      <c r="F229" s="87">
        <v>600063721</v>
      </c>
      <c r="G229" s="91" t="s">
        <v>525</v>
      </c>
      <c r="H229" s="93" t="s">
        <v>49</v>
      </c>
      <c r="I229" s="93" t="s">
        <v>55</v>
      </c>
      <c r="J229" s="93" t="s">
        <v>55</v>
      </c>
      <c r="K229" s="91" t="s">
        <v>525</v>
      </c>
      <c r="L229" s="76">
        <v>1900000</v>
      </c>
      <c r="M229" s="148">
        <f t="shared" si="3"/>
        <v>1330000</v>
      </c>
      <c r="N229" s="105">
        <v>2021</v>
      </c>
      <c r="O229" s="93">
        <v>2027</v>
      </c>
      <c r="P229" s="94"/>
      <c r="Q229" s="94" t="s">
        <v>57</v>
      </c>
      <c r="R229" s="94" t="s">
        <v>57</v>
      </c>
      <c r="S229" s="94"/>
      <c r="T229" s="94"/>
      <c r="U229" s="94"/>
      <c r="V229" s="94"/>
      <c r="W229" s="94" t="s">
        <v>57</v>
      </c>
      <c r="X229" s="94"/>
      <c r="Y229" s="169" t="s">
        <v>409</v>
      </c>
      <c r="Z229" s="94" t="s">
        <v>409</v>
      </c>
    </row>
    <row r="230" spans="1:26" s="74" customFormat="1" ht="24" x14ac:dyDescent="0.25">
      <c r="A230" s="75">
        <v>226</v>
      </c>
      <c r="B230" s="87" t="s">
        <v>174</v>
      </c>
      <c r="C230" s="87" t="s">
        <v>55</v>
      </c>
      <c r="D230" s="87">
        <v>47255897</v>
      </c>
      <c r="E230" s="87">
        <v>47255897</v>
      </c>
      <c r="F230" s="87">
        <v>600063721</v>
      </c>
      <c r="G230" s="91" t="s">
        <v>235</v>
      </c>
      <c r="H230" s="93" t="s">
        <v>49</v>
      </c>
      <c r="I230" s="93" t="s">
        <v>55</v>
      </c>
      <c r="J230" s="93" t="s">
        <v>55</v>
      </c>
      <c r="K230" s="91" t="s">
        <v>235</v>
      </c>
      <c r="L230" s="76">
        <v>4900000</v>
      </c>
      <c r="M230" s="148">
        <f t="shared" si="3"/>
        <v>3430000</v>
      </c>
      <c r="N230" s="105">
        <v>2021</v>
      </c>
      <c r="O230" s="93">
        <v>2027</v>
      </c>
      <c r="P230" s="94" t="s">
        <v>57</v>
      </c>
      <c r="Q230" s="94" t="s">
        <v>57</v>
      </c>
      <c r="R230" s="94" t="s">
        <v>57</v>
      </c>
      <c r="S230" s="94" t="s">
        <v>57</v>
      </c>
      <c r="T230" s="94"/>
      <c r="U230" s="94"/>
      <c r="V230" s="94"/>
      <c r="W230" s="94"/>
      <c r="X230" s="94"/>
      <c r="Y230" s="94" t="s">
        <v>409</v>
      </c>
      <c r="Z230" s="94" t="s">
        <v>409</v>
      </c>
    </row>
    <row r="231" spans="1:26" s="74" customFormat="1" ht="24" x14ac:dyDescent="0.25">
      <c r="A231" s="147">
        <v>227</v>
      </c>
      <c r="B231" s="87" t="s">
        <v>174</v>
      </c>
      <c r="C231" s="87" t="s">
        <v>55</v>
      </c>
      <c r="D231" s="87">
        <v>47255897</v>
      </c>
      <c r="E231" s="87">
        <v>47255897</v>
      </c>
      <c r="F231" s="87">
        <v>600063721</v>
      </c>
      <c r="G231" s="91" t="s">
        <v>182</v>
      </c>
      <c r="H231" s="93" t="s">
        <v>49</v>
      </c>
      <c r="I231" s="93" t="s">
        <v>55</v>
      </c>
      <c r="J231" s="93" t="s">
        <v>55</v>
      </c>
      <c r="K231" s="91" t="s">
        <v>182</v>
      </c>
      <c r="L231" s="76">
        <v>2000000</v>
      </c>
      <c r="M231" s="148">
        <f t="shared" si="3"/>
        <v>1400000</v>
      </c>
      <c r="N231" s="105">
        <v>2021</v>
      </c>
      <c r="O231" s="93">
        <v>2027</v>
      </c>
      <c r="P231" s="94"/>
      <c r="Q231" s="94"/>
      <c r="R231" s="94"/>
      <c r="S231" s="94"/>
      <c r="T231" s="94"/>
      <c r="U231" s="94"/>
      <c r="V231" s="94"/>
      <c r="W231" s="94"/>
      <c r="X231" s="94"/>
      <c r="Y231" s="169" t="s">
        <v>409</v>
      </c>
      <c r="Z231" s="94" t="s">
        <v>409</v>
      </c>
    </row>
    <row r="232" spans="1:26" s="74" customFormat="1" ht="25.8" customHeight="1" x14ac:dyDescent="0.25">
      <c r="A232" s="147">
        <v>228</v>
      </c>
      <c r="B232" s="87" t="s">
        <v>174</v>
      </c>
      <c r="C232" s="87" t="s">
        <v>55</v>
      </c>
      <c r="D232" s="87">
        <v>47255897</v>
      </c>
      <c r="E232" s="87">
        <v>47255897</v>
      </c>
      <c r="F232" s="87">
        <v>600063721</v>
      </c>
      <c r="G232" s="91" t="s">
        <v>236</v>
      </c>
      <c r="H232" s="93" t="s">
        <v>49</v>
      </c>
      <c r="I232" s="93" t="s">
        <v>55</v>
      </c>
      <c r="J232" s="93" t="s">
        <v>55</v>
      </c>
      <c r="K232" s="91" t="s">
        <v>526</v>
      </c>
      <c r="L232" s="76">
        <v>2800000</v>
      </c>
      <c r="M232" s="148">
        <f t="shared" si="3"/>
        <v>1959999.9999999998</v>
      </c>
      <c r="N232" s="105">
        <v>2021</v>
      </c>
      <c r="O232" s="93">
        <v>2027</v>
      </c>
      <c r="P232" s="94"/>
      <c r="Q232" s="94" t="s">
        <v>57</v>
      </c>
      <c r="R232" s="94" t="s">
        <v>57</v>
      </c>
      <c r="S232" s="94"/>
      <c r="T232" s="94"/>
      <c r="U232" s="94"/>
      <c r="V232" s="94"/>
      <c r="W232" s="94"/>
      <c r="X232" s="94"/>
      <c r="Y232" s="94" t="s">
        <v>409</v>
      </c>
      <c r="Z232" s="94" t="s">
        <v>409</v>
      </c>
    </row>
    <row r="233" spans="1:26" s="74" customFormat="1" ht="24" customHeight="1" x14ac:dyDescent="0.25">
      <c r="A233" s="147">
        <v>229</v>
      </c>
      <c r="B233" s="87" t="s">
        <v>174</v>
      </c>
      <c r="C233" s="87" t="s">
        <v>55</v>
      </c>
      <c r="D233" s="87">
        <v>47255897</v>
      </c>
      <c r="E233" s="87">
        <v>47255897</v>
      </c>
      <c r="F233" s="87">
        <v>600063721</v>
      </c>
      <c r="G233" s="91" t="s">
        <v>183</v>
      </c>
      <c r="H233" s="93" t="s">
        <v>49</v>
      </c>
      <c r="I233" s="93" t="s">
        <v>55</v>
      </c>
      <c r="J233" s="93" t="s">
        <v>55</v>
      </c>
      <c r="K233" s="91" t="s">
        <v>527</v>
      </c>
      <c r="L233" s="76">
        <v>2600000</v>
      </c>
      <c r="M233" s="148">
        <f t="shared" si="3"/>
        <v>1820000</v>
      </c>
      <c r="N233" s="105">
        <v>2021</v>
      </c>
      <c r="O233" s="93">
        <v>2027</v>
      </c>
      <c r="P233" s="94" t="s">
        <v>57</v>
      </c>
      <c r="Q233" s="94" t="s">
        <v>57</v>
      </c>
      <c r="R233" s="94" t="s">
        <v>57</v>
      </c>
      <c r="S233" s="94" t="s">
        <v>57</v>
      </c>
      <c r="T233" s="94"/>
      <c r="U233" s="94"/>
      <c r="V233" s="94"/>
      <c r="W233" s="94"/>
      <c r="X233" s="94"/>
      <c r="Y233" s="169" t="s">
        <v>409</v>
      </c>
      <c r="Z233" s="94" t="s">
        <v>409</v>
      </c>
    </row>
    <row r="234" spans="1:26" s="74" customFormat="1" ht="53.4" customHeight="1" x14ac:dyDescent="0.25">
      <c r="A234" s="75">
        <v>230</v>
      </c>
      <c r="B234" s="87" t="s">
        <v>174</v>
      </c>
      <c r="C234" s="87" t="s">
        <v>55</v>
      </c>
      <c r="D234" s="87">
        <v>47255897</v>
      </c>
      <c r="E234" s="87">
        <v>47255897</v>
      </c>
      <c r="F234" s="87">
        <v>600063721</v>
      </c>
      <c r="G234" s="91" t="s">
        <v>237</v>
      </c>
      <c r="H234" s="93" t="s">
        <v>49</v>
      </c>
      <c r="I234" s="93" t="s">
        <v>55</v>
      </c>
      <c r="J234" s="93" t="s">
        <v>55</v>
      </c>
      <c r="K234" s="91" t="s">
        <v>528</v>
      </c>
      <c r="L234" s="76">
        <v>2500000</v>
      </c>
      <c r="M234" s="148">
        <f t="shared" si="3"/>
        <v>1750000</v>
      </c>
      <c r="N234" s="105">
        <v>2021</v>
      </c>
      <c r="O234" s="93">
        <v>2027</v>
      </c>
      <c r="P234" s="94"/>
      <c r="Q234" s="94"/>
      <c r="R234" s="94"/>
      <c r="S234" s="94" t="s">
        <v>57</v>
      </c>
      <c r="T234" s="94"/>
      <c r="U234" s="94"/>
      <c r="V234" s="94"/>
      <c r="W234" s="94"/>
      <c r="X234" s="94"/>
      <c r="Y234" s="94" t="s">
        <v>409</v>
      </c>
      <c r="Z234" s="94" t="s">
        <v>409</v>
      </c>
    </row>
    <row r="235" spans="1:26" s="74" customFormat="1" ht="42.6" customHeight="1" x14ac:dyDescent="0.25">
      <c r="A235" s="147">
        <v>231</v>
      </c>
      <c r="B235" s="87" t="s">
        <v>174</v>
      </c>
      <c r="C235" s="87" t="s">
        <v>55</v>
      </c>
      <c r="D235" s="87">
        <v>47255897</v>
      </c>
      <c r="E235" s="87">
        <v>47255897</v>
      </c>
      <c r="F235" s="87">
        <v>600063721</v>
      </c>
      <c r="G235" s="91" t="s">
        <v>184</v>
      </c>
      <c r="H235" s="93" t="s">
        <v>49</v>
      </c>
      <c r="I235" s="93" t="s">
        <v>55</v>
      </c>
      <c r="J235" s="93" t="s">
        <v>55</v>
      </c>
      <c r="K235" s="91" t="s">
        <v>184</v>
      </c>
      <c r="L235" s="76">
        <v>2500000</v>
      </c>
      <c r="M235" s="148">
        <f t="shared" si="3"/>
        <v>1750000</v>
      </c>
      <c r="N235" s="105">
        <v>2021</v>
      </c>
      <c r="O235" s="93">
        <v>2027</v>
      </c>
      <c r="P235" s="94"/>
      <c r="Q235" s="94"/>
      <c r="R235" s="94"/>
      <c r="S235" s="94" t="s">
        <v>57</v>
      </c>
      <c r="T235" s="94"/>
      <c r="U235" s="94"/>
      <c r="V235" s="94"/>
      <c r="W235" s="94"/>
      <c r="X235" s="94" t="s">
        <v>57</v>
      </c>
      <c r="Y235" s="169" t="s">
        <v>409</v>
      </c>
      <c r="Z235" s="94" t="s">
        <v>409</v>
      </c>
    </row>
    <row r="236" spans="1:26" s="74" customFormat="1" ht="36" customHeight="1" x14ac:dyDescent="0.25">
      <c r="A236" s="147">
        <v>232</v>
      </c>
      <c r="B236" s="87" t="s">
        <v>174</v>
      </c>
      <c r="C236" s="87" t="s">
        <v>55</v>
      </c>
      <c r="D236" s="87">
        <v>47255897</v>
      </c>
      <c r="E236" s="87">
        <v>47255897</v>
      </c>
      <c r="F236" s="87">
        <v>600063721</v>
      </c>
      <c r="G236" s="91" t="s">
        <v>626</v>
      </c>
      <c r="H236" s="93" t="s">
        <v>49</v>
      </c>
      <c r="I236" s="93" t="s">
        <v>55</v>
      </c>
      <c r="J236" s="93" t="s">
        <v>55</v>
      </c>
      <c r="K236" s="91" t="s">
        <v>529</v>
      </c>
      <c r="L236" s="76">
        <v>3000000</v>
      </c>
      <c r="M236" s="148">
        <f t="shared" si="3"/>
        <v>2100000</v>
      </c>
      <c r="N236" s="105">
        <v>2021</v>
      </c>
      <c r="O236" s="93">
        <v>2027</v>
      </c>
      <c r="P236" s="94"/>
      <c r="Q236" s="94"/>
      <c r="R236" s="94"/>
      <c r="S236" s="94" t="s">
        <v>57</v>
      </c>
      <c r="T236" s="94"/>
      <c r="U236" s="94"/>
      <c r="V236" s="94"/>
      <c r="W236" s="94"/>
      <c r="X236" s="94"/>
      <c r="Y236" s="94" t="s">
        <v>409</v>
      </c>
      <c r="Z236" s="94" t="s">
        <v>409</v>
      </c>
    </row>
    <row r="237" spans="1:26" s="74" customFormat="1" ht="16.8" customHeight="1" x14ac:dyDescent="0.25">
      <c r="A237" s="147">
        <v>233</v>
      </c>
      <c r="B237" s="87" t="s">
        <v>174</v>
      </c>
      <c r="C237" s="87" t="s">
        <v>55</v>
      </c>
      <c r="D237" s="87">
        <v>47255897</v>
      </c>
      <c r="E237" s="87">
        <v>47255897</v>
      </c>
      <c r="F237" s="87">
        <v>600063721</v>
      </c>
      <c r="G237" s="91" t="s">
        <v>185</v>
      </c>
      <c r="H237" s="93" t="s">
        <v>49</v>
      </c>
      <c r="I237" s="93" t="s">
        <v>55</v>
      </c>
      <c r="J237" s="93" t="s">
        <v>55</v>
      </c>
      <c r="K237" s="91" t="s">
        <v>185</v>
      </c>
      <c r="L237" s="76">
        <v>1800000</v>
      </c>
      <c r="M237" s="148">
        <f t="shared" si="3"/>
        <v>1260000</v>
      </c>
      <c r="N237" s="105">
        <v>2021</v>
      </c>
      <c r="O237" s="93">
        <v>2027</v>
      </c>
      <c r="P237" s="94"/>
      <c r="Q237" s="94"/>
      <c r="R237" s="94"/>
      <c r="S237" s="94"/>
      <c r="T237" s="94"/>
      <c r="U237" s="94"/>
      <c r="V237" s="94"/>
      <c r="W237" s="94"/>
      <c r="X237" s="94"/>
      <c r="Y237" s="169" t="s">
        <v>409</v>
      </c>
      <c r="Z237" s="94" t="s">
        <v>409</v>
      </c>
    </row>
    <row r="238" spans="1:26" s="74" customFormat="1" ht="21" customHeight="1" x14ac:dyDescent="0.25">
      <c r="A238" s="75">
        <v>234</v>
      </c>
      <c r="B238" s="87" t="s">
        <v>174</v>
      </c>
      <c r="C238" s="87" t="s">
        <v>55</v>
      </c>
      <c r="D238" s="87">
        <v>47255897</v>
      </c>
      <c r="E238" s="87">
        <v>47255897</v>
      </c>
      <c r="F238" s="87">
        <v>600063721</v>
      </c>
      <c r="G238" s="91" t="s">
        <v>186</v>
      </c>
      <c r="H238" s="93" t="s">
        <v>49</v>
      </c>
      <c r="I238" s="93" t="s">
        <v>55</v>
      </c>
      <c r="J238" s="93" t="s">
        <v>55</v>
      </c>
      <c r="K238" s="91" t="s">
        <v>186</v>
      </c>
      <c r="L238" s="76">
        <v>31000000</v>
      </c>
      <c r="M238" s="148">
        <f t="shared" si="3"/>
        <v>21700000</v>
      </c>
      <c r="N238" s="105">
        <v>2021</v>
      </c>
      <c r="O238" s="93">
        <v>2027</v>
      </c>
      <c r="P238" s="94"/>
      <c r="Q238" s="94"/>
      <c r="R238" s="94"/>
      <c r="S238" s="94"/>
      <c r="T238" s="94"/>
      <c r="U238" s="94"/>
      <c r="V238" s="94"/>
      <c r="W238" s="94"/>
      <c r="X238" s="94"/>
      <c r="Y238" s="94" t="s">
        <v>409</v>
      </c>
      <c r="Z238" s="94" t="s">
        <v>409</v>
      </c>
    </row>
    <row r="239" spans="1:26" s="74" customFormat="1" ht="36" customHeight="1" x14ac:dyDescent="0.25">
      <c r="A239" s="147">
        <v>235</v>
      </c>
      <c r="B239" s="87" t="s">
        <v>174</v>
      </c>
      <c r="C239" s="87" t="s">
        <v>55</v>
      </c>
      <c r="D239" s="87">
        <v>47255897</v>
      </c>
      <c r="E239" s="87">
        <v>47255897</v>
      </c>
      <c r="F239" s="87">
        <v>600063721</v>
      </c>
      <c r="G239" s="91" t="s">
        <v>187</v>
      </c>
      <c r="H239" s="93" t="s">
        <v>49</v>
      </c>
      <c r="I239" s="93" t="s">
        <v>55</v>
      </c>
      <c r="J239" s="93" t="s">
        <v>55</v>
      </c>
      <c r="K239" s="91" t="s">
        <v>530</v>
      </c>
      <c r="L239" s="76">
        <v>10000000</v>
      </c>
      <c r="M239" s="148">
        <f t="shared" si="3"/>
        <v>7000000</v>
      </c>
      <c r="N239" s="105">
        <v>2021</v>
      </c>
      <c r="O239" s="93">
        <v>2027</v>
      </c>
      <c r="P239" s="94"/>
      <c r="Q239" s="94"/>
      <c r="R239" s="94"/>
      <c r="S239" s="94"/>
      <c r="T239" s="94"/>
      <c r="U239" s="94"/>
      <c r="V239" s="94"/>
      <c r="W239" s="94"/>
      <c r="X239" s="94"/>
      <c r="Y239" s="169" t="s">
        <v>409</v>
      </c>
      <c r="Z239" s="94" t="s">
        <v>409</v>
      </c>
    </row>
    <row r="240" spans="1:26" s="74" customFormat="1" ht="32.4" customHeight="1" x14ac:dyDescent="0.25">
      <c r="A240" s="147">
        <v>236</v>
      </c>
      <c r="B240" s="87" t="s">
        <v>174</v>
      </c>
      <c r="C240" s="87" t="s">
        <v>55</v>
      </c>
      <c r="D240" s="87">
        <v>47255897</v>
      </c>
      <c r="E240" s="87">
        <v>47255897</v>
      </c>
      <c r="F240" s="87">
        <v>600063721</v>
      </c>
      <c r="G240" s="91" t="s">
        <v>188</v>
      </c>
      <c r="H240" s="93" t="s">
        <v>49</v>
      </c>
      <c r="I240" s="93" t="s">
        <v>55</v>
      </c>
      <c r="J240" s="93" t="s">
        <v>55</v>
      </c>
      <c r="K240" s="91" t="s">
        <v>188</v>
      </c>
      <c r="L240" s="76">
        <v>10200000</v>
      </c>
      <c r="M240" s="148">
        <f t="shared" si="3"/>
        <v>7140000</v>
      </c>
      <c r="N240" s="105">
        <v>2021</v>
      </c>
      <c r="O240" s="93">
        <v>2027</v>
      </c>
      <c r="P240" s="94"/>
      <c r="Q240" s="94"/>
      <c r="R240" s="94"/>
      <c r="S240" s="94"/>
      <c r="T240" s="94"/>
      <c r="U240" s="94"/>
      <c r="V240" s="94"/>
      <c r="W240" s="94"/>
      <c r="X240" s="94"/>
      <c r="Y240" s="94" t="s">
        <v>409</v>
      </c>
      <c r="Z240" s="94" t="s">
        <v>409</v>
      </c>
    </row>
    <row r="241" spans="1:26" s="74" customFormat="1" ht="22.2" customHeight="1" x14ac:dyDescent="0.25">
      <c r="A241" s="147">
        <v>237</v>
      </c>
      <c r="B241" s="87" t="s">
        <v>174</v>
      </c>
      <c r="C241" s="87" t="s">
        <v>55</v>
      </c>
      <c r="D241" s="87">
        <v>47255897</v>
      </c>
      <c r="E241" s="87">
        <v>47255897</v>
      </c>
      <c r="F241" s="87">
        <v>600063721</v>
      </c>
      <c r="G241" s="91" t="s">
        <v>531</v>
      </c>
      <c r="H241" s="93" t="s">
        <v>49</v>
      </c>
      <c r="I241" s="93" t="s">
        <v>55</v>
      </c>
      <c r="J241" s="93" t="s">
        <v>55</v>
      </c>
      <c r="K241" s="91" t="s">
        <v>531</v>
      </c>
      <c r="L241" s="76">
        <v>5200000</v>
      </c>
      <c r="M241" s="148">
        <f t="shared" si="3"/>
        <v>3640000</v>
      </c>
      <c r="N241" s="105">
        <v>2021</v>
      </c>
      <c r="O241" s="93">
        <v>2027</v>
      </c>
      <c r="P241" s="94"/>
      <c r="Q241" s="94"/>
      <c r="R241" s="94"/>
      <c r="S241" s="94"/>
      <c r="T241" s="94"/>
      <c r="U241" s="94"/>
      <c r="V241" s="94"/>
      <c r="W241" s="94"/>
      <c r="X241" s="94"/>
      <c r="Y241" s="169" t="s">
        <v>409</v>
      </c>
      <c r="Z241" s="94" t="s">
        <v>409</v>
      </c>
    </row>
    <row r="242" spans="1:26" s="74" customFormat="1" ht="24" customHeight="1" x14ac:dyDescent="0.25">
      <c r="A242" s="75">
        <v>238</v>
      </c>
      <c r="B242" s="87" t="s">
        <v>174</v>
      </c>
      <c r="C242" s="87" t="s">
        <v>55</v>
      </c>
      <c r="D242" s="87">
        <v>47255897</v>
      </c>
      <c r="E242" s="87">
        <v>47255897</v>
      </c>
      <c r="F242" s="87">
        <v>600063721</v>
      </c>
      <c r="G242" s="91" t="s">
        <v>189</v>
      </c>
      <c r="H242" s="93" t="s">
        <v>49</v>
      </c>
      <c r="I242" s="93" t="s">
        <v>55</v>
      </c>
      <c r="J242" s="93" t="s">
        <v>55</v>
      </c>
      <c r="K242" s="91" t="s">
        <v>189</v>
      </c>
      <c r="L242" s="76">
        <v>4400000</v>
      </c>
      <c r="M242" s="148">
        <f t="shared" si="3"/>
        <v>3080000</v>
      </c>
      <c r="N242" s="105">
        <v>2021</v>
      </c>
      <c r="O242" s="93">
        <v>2027</v>
      </c>
      <c r="P242" s="94"/>
      <c r="Q242" s="94"/>
      <c r="R242" s="94"/>
      <c r="S242" s="94"/>
      <c r="T242" s="94"/>
      <c r="U242" s="94"/>
      <c r="V242" s="94"/>
      <c r="W242" s="94"/>
      <c r="X242" s="94"/>
      <c r="Y242" s="94" t="s">
        <v>409</v>
      </c>
      <c r="Z242" s="94" t="s">
        <v>409</v>
      </c>
    </row>
    <row r="243" spans="1:26" s="74" customFormat="1" ht="22.2" customHeight="1" x14ac:dyDescent="0.25">
      <c r="A243" s="147">
        <v>239</v>
      </c>
      <c r="B243" s="87" t="s">
        <v>174</v>
      </c>
      <c r="C243" s="87" t="s">
        <v>55</v>
      </c>
      <c r="D243" s="87">
        <v>47255897</v>
      </c>
      <c r="E243" s="87">
        <v>47255897</v>
      </c>
      <c r="F243" s="87">
        <v>600063721</v>
      </c>
      <c r="G243" s="91" t="s">
        <v>190</v>
      </c>
      <c r="H243" s="93" t="s">
        <v>49</v>
      </c>
      <c r="I243" s="93" t="s">
        <v>55</v>
      </c>
      <c r="J243" s="93" t="s">
        <v>55</v>
      </c>
      <c r="K243" s="91" t="s">
        <v>190</v>
      </c>
      <c r="L243" s="76">
        <v>11500000</v>
      </c>
      <c r="M243" s="148">
        <f t="shared" si="3"/>
        <v>8049999.9999999991</v>
      </c>
      <c r="N243" s="105">
        <v>2021</v>
      </c>
      <c r="O243" s="93">
        <v>2027</v>
      </c>
      <c r="P243" s="94"/>
      <c r="Q243" s="94"/>
      <c r="R243" s="94"/>
      <c r="S243" s="94"/>
      <c r="T243" s="94"/>
      <c r="U243" s="94"/>
      <c r="V243" s="94"/>
      <c r="W243" s="94"/>
      <c r="X243" s="94"/>
      <c r="Y243" s="169" t="s">
        <v>409</v>
      </c>
      <c r="Z243" s="94" t="s">
        <v>409</v>
      </c>
    </row>
    <row r="244" spans="1:26" s="74" customFormat="1" ht="39" customHeight="1" x14ac:dyDescent="0.25">
      <c r="A244" s="147">
        <v>240</v>
      </c>
      <c r="B244" s="87" t="s">
        <v>174</v>
      </c>
      <c r="C244" s="87" t="s">
        <v>55</v>
      </c>
      <c r="D244" s="87">
        <v>47255897</v>
      </c>
      <c r="E244" s="87">
        <v>47255897</v>
      </c>
      <c r="F244" s="87">
        <v>600063721</v>
      </c>
      <c r="G244" s="91" t="s">
        <v>532</v>
      </c>
      <c r="H244" s="93" t="s">
        <v>49</v>
      </c>
      <c r="I244" s="93" t="s">
        <v>55</v>
      </c>
      <c r="J244" s="93" t="s">
        <v>55</v>
      </c>
      <c r="K244" s="91" t="s">
        <v>532</v>
      </c>
      <c r="L244" s="76">
        <v>20500000</v>
      </c>
      <c r="M244" s="148">
        <f t="shared" si="3"/>
        <v>14350000</v>
      </c>
      <c r="N244" s="105">
        <v>2021</v>
      </c>
      <c r="O244" s="93">
        <v>2027</v>
      </c>
      <c r="P244" s="94" t="s">
        <v>57</v>
      </c>
      <c r="Q244" s="94" t="s">
        <v>57</v>
      </c>
      <c r="R244" s="94" t="s">
        <v>57</v>
      </c>
      <c r="S244" s="94" t="s">
        <v>57</v>
      </c>
      <c r="T244" s="94"/>
      <c r="U244" s="94"/>
      <c r="V244" s="94"/>
      <c r="W244" s="94"/>
      <c r="X244" s="94"/>
      <c r="Y244" s="94" t="s">
        <v>409</v>
      </c>
      <c r="Z244" s="94" t="s">
        <v>409</v>
      </c>
    </row>
    <row r="245" spans="1:26" s="74" customFormat="1" ht="41.4" customHeight="1" x14ac:dyDescent="0.25">
      <c r="A245" s="147">
        <v>241</v>
      </c>
      <c r="B245" s="87" t="s">
        <v>174</v>
      </c>
      <c r="C245" s="87" t="s">
        <v>55</v>
      </c>
      <c r="D245" s="87">
        <v>47255897</v>
      </c>
      <c r="E245" s="87">
        <v>47255897</v>
      </c>
      <c r="F245" s="87">
        <v>600063721</v>
      </c>
      <c r="G245" s="91" t="s">
        <v>238</v>
      </c>
      <c r="H245" s="93" t="s">
        <v>49</v>
      </c>
      <c r="I245" s="93" t="s">
        <v>55</v>
      </c>
      <c r="J245" s="93" t="s">
        <v>55</v>
      </c>
      <c r="K245" s="91" t="s">
        <v>238</v>
      </c>
      <c r="L245" s="76">
        <v>2800000</v>
      </c>
      <c r="M245" s="148">
        <f t="shared" si="3"/>
        <v>1959999.9999999998</v>
      </c>
      <c r="N245" s="105">
        <v>2021</v>
      </c>
      <c r="O245" s="93">
        <v>2027</v>
      </c>
      <c r="P245" s="94" t="s">
        <v>57</v>
      </c>
      <c r="Q245" s="94" t="s">
        <v>57</v>
      </c>
      <c r="R245" s="94" t="s">
        <v>57</v>
      </c>
      <c r="S245" s="94" t="s">
        <v>57</v>
      </c>
      <c r="T245" s="94"/>
      <c r="U245" s="94"/>
      <c r="V245" s="94"/>
      <c r="W245" s="94" t="s">
        <v>57</v>
      </c>
      <c r="X245" s="94"/>
      <c r="Y245" s="169" t="s">
        <v>409</v>
      </c>
      <c r="Z245" s="94" t="s">
        <v>409</v>
      </c>
    </row>
    <row r="246" spans="1:26" s="74" customFormat="1" ht="37.799999999999997" customHeight="1" x14ac:dyDescent="0.25">
      <c r="A246" s="75">
        <v>242</v>
      </c>
      <c r="B246" s="87" t="s">
        <v>174</v>
      </c>
      <c r="C246" s="87" t="s">
        <v>55</v>
      </c>
      <c r="D246" s="87">
        <v>47255897</v>
      </c>
      <c r="E246" s="87">
        <v>47255897</v>
      </c>
      <c r="F246" s="87">
        <v>600063721</v>
      </c>
      <c r="G246" s="91" t="s">
        <v>239</v>
      </c>
      <c r="H246" s="93" t="s">
        <v>49</v>
      </c>
      <c r="I246" s="93" t="s">
        <v>55</v>
      </c>
      <c r="J246" s="93" t="s">
        <v>55</v>
      </c>
      <c r="K246" s="91" t="s">
        <v>239</v>
      </c>
      <c r="L246" s="76">
        <v>5300000</v>
      </c>
      <c r="M246" s="148">
        <f t="shared" si="3"/>
        <v>3709999.9999999995</v>
      </c>
      <c r="N246" s="105">
        <v>2021</v>
      </c>
      <c r="O246" s="93">
        <v>2027</v>
      </c>
      <c r="P246" s="94"/>
      <c r="Q246" s="94" t="s">
        <v>57</v>
      </c>
      <c r="R246" s="94"/>
      <c r="S246" s="94"/>
      <c r="T246" s="94"/>
      <c r="U246" s="94"/>
      <c r="V246" s="94"/>
      <c r="W246" s="94"/>
      <c r="X246" s="94"/>
      <c r="Y246" s="94" t="s">
        <v>409</v>
      </c>
      <c r="Z246" s="94" t="s">
        <v>409</v>
      </c>
    </row>
    <row r="247" spans="1:26" s="74" customFormat="1" ht="48" customHeight="1" x14ac:dyDescent="0.25">
      <c r="A247" s="147">
        <v>243</v>
      </c>
      <c r="B247" s="87" t="s">
        <v>174</v>
      </c>
      <c r="C247" s="87" t="s">
        <v>55</v>
      </c>
      <c r="D247" s="87">
        <v>47255897</v>
      </c>
      <c r="E247" s="87">
        <v>47255897</v>
      </c>
      <c r="F247" s="87">
        <v>600063721</v>
      </c>
      <c r="G247" s="91" t="s">
        <v>191</v>
      </c>
      <c r="H247" s="93" t="s">
        <v>49</v>
      </c>
      <c r="I247" s="93" t="s">
        <v>55</v>
      </c>
      <c r="J247" s="93" t="s">
        <v>55</v>
      </c>
      <c r="K247" s="91" t="s">
        <v>191</v>
      </c>
      <c r="L247" s="76">
        <v>9100000</v>
      </c>
      <c r="M247" s="148">
        <f t="shared" si="3"/>
        <v>6370000</v>
      </c>
      <c r="N247" s="105">
        <v>2021</v>
      </c>
      <c r="O247" s="93">
        <v>2027</v>
      </c>
      <c r="P247" s="94"/>
      <c r="Q247" s="94" t="s">
        <v>57</v>
      </c>
      <c r="R247" s="94"/>
      <c r="S247" s="94"/>
      <c r="T247" s="94"/>
      <c r="U247" s="94"/>
      <c r="V247" s="94"/>
      <c r="W247" s="94"/>
      <c r="X247" s="94"/>
      <c r="Y247" s="169" t="s">
        <v>409</v>
      </c>
      <c r="Z247" s="94" t="s">
        <v>409</v>
      </c>
    </row>
    <row r="248" spans="1:26" s="74" customFormat="1" ht="31.2" customHeight="1" x14ac:dyDescent="0.25">
      <c r="A248" s="147">
        <v>244</v>
      </c>
      <c r="B248" s="87" t="s">
        <v>520</v>
      </c>
      <c r="C248" s="87" t="s">
        <v>55</v>
      </c>
      <c r="D248" s="87">
        <v>47255897</v>
      </c>
      <c r="E248" s="87">
        <v>47255897</v>
      </c>
      <c r="F248" s="87">
        <v>600063721</v>
      </c>
      <c r="G248" s="91" t="s">
        <v>533</v>
      </c>
      <c r="H248" s="93" t="s">
        <v>49</v>
      </c>
      <c r="I248" s="93" t="s">
        <v>55</v>
      </c>
      <c r="J248" s="93" t="s">
        <v>55</v>
      </c>
      <c r="K248" s="91" t="s">
        <v>533</v>
      </c>
      <c r="L248" s="76">
        <v>4500000</v>
      </c>
      <c r="M248" s="148">
        <f t="shared" si="3"/>
        <v>3150000</v>
      </c>
      <c r="N248" s="105">
        <v>2021</v>
      </c>
      <c r="O248" s="93">
        <v>2027</v>
      </c>
      <c r="P248" s="94"/>
      <c r="Q248" s="94"/>
      <c r="R248" s="94"/>
      <c r="S248" s="94"/>
      <c r="T248" s="94"/>
      <c r="U248" s="94"/>
      <c r="V248" s="94"/>
      <c r="W248" s="94"/>
      <c r="X248" s="94"/>
      <c r="Y248" s="94" t="s">
        <v>409</v>
      </c>
      <c r="Z248" s="94" t="s">
        <v>409</v>
      </c>
    </row>
    <row r="249" spans="1:26" s="74" customFormat="1" ht="29.4" customHeight="1" x14ac:dyDescent="0.25">
      <c r="A249" s="147">
        <v>245</v>
      </c>
      <c r="B249" s="87" t="s">
        <v>521</v>
      </c>
      <c r="C249" s="87" t="s">
        <v>55</v>
      </c>
      <c r="D249" s="87">
        <v>47255897</v>
      </c>
      <c r="E249" s="87">
        <v>47255897</v>
      </c>
      <c r="F249" s="87">
        <v>600063721</v>
      </c>
      <c r="G249" s="91" t="s">
        <v>534</v>
      </c>
      <c r="H249" s="93" t="s">
        <v>49</v>
      </c>
      <c r="I249" s="93" t="s">
        <v>55</v>
      </c>
      <c r="J249" s="93" t="s">
        <v>55</v>
      </c>
      <c r="K249" s="91" t="s">
        <v>534</v>
      </c>
      <c r="L249" s="76">
        <v>4000000</v>
      </c>
      <c r="M249" s="148">
        <f t="shared" si="3"/>
        <v>2800000</v>
      </c>
      <c r="N249" s="105">
        <v>2021</v>
      </c>
      <c r="O249" s="93">
        <v>2027</v>
      </c>
      <c r="P249" s="94"/>
      <c r="Q249" s="94"/>
      <c r="R249" s="94"/>
      <c r="S249" s="94"/>
      <c r="T249" s="94"/>
      <c r="U249" s="94"/>
      <c r="V249" s="94"/>
      <c r="W249" s="94"/>
      <c r="X249" s="94"/>
      <c r="Y249" s="169" t="s">
        <v>409</v>
      </c>
      <c r="Z249" s="94" t="s">
        <v>409</v>
      </c>
    </row>
    <row r="250" spans="1:26" s="74" customFormat="1" ht="42" customHeight="1" x14ac:dyDescent="0.25">
      <c r="A250" s="75">
        <v>246</v>
      </c>
      <c r="B250" s="87" t="s">
        <v>522</v>
      </c>
      <c r="C250" s="87" t="s">
        <v>55</v>
      </c>
      <c r="D250" s="87">
        <v>47255897</v>
      </c>
      <c r="E250" s="87">
        <v>47255897</v>
      </c>
      <c r="F250" s="87">
        <v>600063721</v>
      </c>
      <c r="G250" s="91" t="s">
        <v>627</v>
      </c>
      <c r="H250" s="93" t="s">
        <v>49</v>
      </c>
      <c r="I250" s="93" t="s">
        <v>55</v>
      </c>
      <c r="J250" s="93" t="s">
        <v>55</v>
      </c>
      <c r="K250" s="91" t="s">
        <v>535</v>
      </c>
      <c r="L250" s="76">
        <v>3100000</v>
      </c>
      <c r="M250" s="148">
        <f t="shared" si="3"/>
        <v>2170000</v>
      </c>
      <c r="N250" s="105">
        <v>2021</v>
      </c>
      <c r="O250" s="93">
        <v>2027</v>
      </c>
      <c r="P250" s="94"/>
      <c r="Q250" s="94"/>
      <c r="R250" s="94"/>
      <c r="S250" s="94" t="s">
        <v>57</v>
      </c>
      <c r="T250" s="94"/>
      <c r="U250" s="94"/>
      <c r="V250" s="94"/>
      <c r="W250" s="94"/>
      <c r="X250" s="94"/>
      <c r="Y250" s="94" t="s">
        <v>409</v>
      </c>
      <c r="Z250" s="94" t="s">
        <v>409</v>
      </c>
    </row>
    <row r="251" spans="1:26" s="74" customFormat="1" ht="22.2" customHeight="1" x14ac:dyDescent="0.25">
      <c r="A251" s="147">
        <v>247</v>
      </c>
      <c r="B251" s="87" t="s">
        <v>523</v>
      </c>
      <c r="C251" s="87" t="s">
        <v>55</v>
      </c>
      <c r="D251" s="87">
        <v>47255897</v>
      </c>
      <c r="E251" s="87">
        <v>47255897</v>
      </c>
      <c r="F251" s="87">
        <v>600063721</v>
      </c>
      <c r="G251" s="91" t="s">
        <v>536</v>
      </c>
      <c r="H251" s="93" t="s">
        <v>49</v>
      </c>
      <c r="I251" s="93" t="s">
        <v>55</v>
      </c>
      <c r="J251" s="93" t="s">
        <v>55</v>
      </c>
      <c r="K251" s="91" t="s">
        <v>536</v>
      </c>
      <c r="L251" s="76">
        <v>5100000</v>
      </c>
      <c r="M251" s="148">
        <f t="shared" si="3"/>
        <v>3570000</v>
      </c>
      <c r="N251" s="105">
        <v>2021</v>
      </c>
      <c r="O251" s="93">
        <v>2027</v>
      </c>
      <c r="P251" s="94"/>
      <c r="Q251" s="94" t="s">
        <v>57</v>
      </c>
      <c r="R251" s="94"/>
      <c r="S251" s="94"/>
      <c r="T251" s="94"/>
      <c r="U251" s="94"/>
      <c r="V251" s="94"/>
      <c r="W251" s="94"/>
      <c r="X251" s="94"/>
      <c r="Y251" s="169" t="s">
        <v>409</v>
      </c>
      <c r="Z251" s="94" t="s">
        <v>409</v>
      </c>
    </row>
    <row r="252" spans="1:26" s="74" customFormat="1" ht="53.4" customHeight="1" x14ac:dyDescent="0.25">
      <c r="A252" s="147">
        <v>248</v>
      </c>
      <c r="B252" s="87" t="s">
        <v>524</v>
      </c>
      <c r="C252" s="87" t="s">
        <v>55</v>
      </c>
      <c r="D252" s="87">
        <v>47255897</v>
      </c>
      <c r="E252" s="87">
        <v>47255897</v>
      </c>
      <c r="F252" s="87">
        <v>600063721</v>
      </c>
      <c r="G252" s="91" t="s">
        <v>537</v>
      </c>
      <c r="H252" s="93" t="s">
        <v>49</v>
      </c>
      <c r="I252" s="93" t="s">
        <v>55</v>
      </c>
      <c r="J252" s="93" t="s">
        <v>55</v>
      </c>
      <c r="K252" s="91" t="s">
        <v>537</v>
      </c>
      <c r="L252" s="76">
        <v>3200000</v>
      </c>
      <c r="M252" s="148">
        <f t="shared" si="3"/>
        <v>2240000</v>
      </c>
      <c r="N252" s="105">
        <v>2021</v>
      </c>
      <c r="O252" s="93">
        <v>2027</v>
      </c>
      <c r="P252" s="94"/>
      <c r="Q252" s="94"/>
      <c r="R252" s="94"/>
      <c r="S252" s="94"/>
      <c r="T252" s="94"/>
      <c r="U252" s="94"/>
      <c r="V252" s="94"/>
      <c r="W252" s="94"/>
      <c r="X252" s="94"/>
      <c r="Y252" s="94" t="s">
        <v>409</v>
      </c>
      <c r="Z252" s="94" t="s">
        <v>409</v>
      </c>
    </row>
    <row r="253" spans="1:26" s="74" customFormat="1" ht="43.8" customHeight="1" x14ac:dyDescent="0.25">
      <c r="A253" s="147">
        <v>249</v>
      </c>
      <c r="B253" s="146" t="s">
        <v>193</v>
      </c>
      <c r="C253" s="146" t="s">
        <v>55</v>
      </c>
      <c r="D253" s="146">
        <v>70876240</v>
      </c>
      <c r="E253" s="146">
        <v>107722232</v>
      </c>
      <c r="F253" s="146">
        <v>600063755</v>
      </c>
      <c r="G253" s="99" t="s">
        <v>628</v>
      </c>
      <c r="H253" s="105" t="s">
        <v>49</v>
      </c>
      <c r="I253" s="105" t="s">
        <v>55</v>
      </c>
      <c r="J253" s="105" t="s">
        <v>55</v>
      </c>
      <c r="K253" s="99" t="s">
        <v>603</v>
      </c>
      <c r="L253" s="76">
        <v>700000</v>
      </c>
      <c r="M253" s="265">
        <f t="shared" si="3"/>
        <v>489999.99999999994</v>
      </c>
      <c r="N253" s="105">
        <v>2026</v>
      </c>
      <c r="O253" s="105">
        <v>2026</v>
      </c>
      <c r="P253" s="156"/>
      <c r="Q253" s="156"/>
      <c r="R253" s="156"/>
      <c r="S253" s="156" t="s">
        <v>57</v>
      </c>
      <c r="T253" s="156"/>
      <c r="U253" s="156"/>
      <c r="V253" s="156"/>
      <c r="W253" s="156"/>
      <c r="X253" s="156"/>
      <c r="Y253" s="266" t="s">
        <v>409</v>
      </c>
      <c r="Z253" s="156" t="s">
        <v>409</v>
      </c>
    </row>
    <row r="254" spans="1:26" s="74" customFormat="1" ht="28.2" customHeight="1" x14ac:dyDescent="0.25">
      <c r="A254" s="75">
        <v>250</v>
      </c>
      <c r="B254" s="146" t="s">
        <v>193</v>
      </c>
      <c r="C254" s="146" t="s">
        <v>55</v>
      </c>
      <c r="D254" s="146">
        <v>70876240</v>
      </c>
      <c r="E254" s="146">
        <v>107722232</v>
      </c>
      <c r="F254" s="146">
        <v>600063755</v>
      </c>
      <c r="G254" s="99" t="s">
        <v>604</v>
      </c>
      <c r="H254" s="105" t="s">
        <v>49</v>
      </c>
      <c r="I254" s="105" t="s">
        <v>55</v>
      </c>
      <c r="J254" s="105" t="s">
        <v>55</v>
      </c>
      <c r="K254" s="99" t="s">
        <v>604</v>
      </c>
      <c r="L254" s="76">
        <v>700000</v>
      </c>
      <c r="M254" s="265">
        <f t="shared" si="3"/>
        <v>489999.99999999994</v>
      </c>
      <c r="N254" s="105">
        <v>2022</v>
      </c>
      <c r="O254" s="105">
        <v>2022</v>
      </c>
      <c r="P254" s="156"/>
      <c r="Q254" s="156"/>
      <c r="R254" s="156"/>
      <c r="S254" s="156" t="s">
        <v>57</v>
      </c>
      <c r="T254" s="156"/>
      <c r="U254" s="156"/>
      <c r="V254" s="156"/>
      <c r="W254" s="156"/>
      <c r="X254" s="156"/>
      <c r="Y254" s="156" t="s">
        <v>409</v>
      </c>
      <c r="Z254" s="156" t="s">
        <v>409</v>
      </c>
    </row>
    <row r="255" spans="1:26" s="74" customFormat="1" ht="29.4" customHeight="1" x14ac:dyDescent="0.25">
      <c r="A255" s="147">
        <v>251</v>
      </c>
      <c r="B255" s="146" t="s">
        <v>193</v>
      </c>
      <c r="C255" s="146" t="s">
        <v>55</v>
      </c>
      <c r="D255" s="146">
        <v>70876240</v>
      </c>
      <c r="E255" s="146">
        <v>107722232</v>
      </c>
      <c r="F255" s="146">
        <v>600063755</v>
      </c>
      <c r="G255" s="99" t="s">
        <v>605</v>
      </c>
      <c r="H255" s="105" t="s">
        <v>49</v>
      </c>
      <c r="I255" s="105" t="s">
        <v>55</v>
      </c>
      <c r="J255" s="105" t="s">
        <v>55</v>
      </c>
      <c r="K255" s="99" t="s">
        <v>605</v>
      </c>
      <c r="L255" s="76">
        <v>400000</v>
      </c>
      <c r="M255" s="265">
        <f t="shared" si="3"/>
        <v>280000</v>
      </c>
      <c r="N255" s="105">
        <v>2022</v>
      </c>
      <c r="O255" s="105">
        <v>2027</v>
      </c>
      <c r="P255" s="156"/>
      <c r="Q255" s="156"/>
      <c r="R255" s="156"/>
      <c r="S255" s="156" t="s">
        <v>57</v>
      </c>
      <c r="T255" s="156"/>
      <c r="U255" s="156"/>
      <c r="V255" s="156"/>
      <c r="W255" s="156"/>
      <c r="X255" s="156"/>
      <c r="Y255" s="266" t="s">
        <v>409</v>
      </c>
      <c r="Z255" s="156" t="s">
        <v>409</v>
      </c>
    </row>
    <row r="256" spans="1:26" s="74" customFormat="1" ht="72" customHeight="1" x14ac:dyDescent="0.25">
      <c r="A256" s="147">
        <v>252</v>
      </c>
      <c r="B256" s="146" t="s">
        <v>193</v>
      </c>
      <c r="C256" s="146" t="s">
        <v>55</v>
      </c>
      <c r="D256" s="146">
        <v>70876240</v>
      </c>
      <c r="E256" s="146">
        <v>107722232</v>
      </c>
      <c r="F256" s="146">
        <v>600063755</v>
      </c>
      <c r="G256" s="91" t="s">
        <v>195</v>
      </c>
      <c r="H256" s="105" t="s">
        <v>49</v>
      </c>
      <c r="I256" s="105" t="s">
        <v>55</v>
      </c>
      <c r="J256" s="105" t="s">
        <v>55</v>
      </c>
      <c r="K256" s="91" t="s">
        <v>195</v>
      </c>
      <c r="L256" s="76">
        <v>600000</v>
      </c>
      <c r="M256" s="265">
        <f t="shared" si="3"/>
        <v>420000</v>
      </c>
      <c r="N256" s="105">
        <v>2017</v>
      </c>
      <c r="O256" s="105">
        <v>2023</v>
      </c>
      <c r="P256" s="156"/>
      <c r="Q256" s="156"/>
      <c r="R256" s="156"/>
      <c r="S256" s="156" t="s">
        <v>57</v>
      </c>
      <c r="T256" s="156"/>
      <c r="U256" s="156"/>
      <c r="V256" s="156"/>
      <c r="W256" s="156"/>
      <c r="X256" s="156"/>
      <c r="Y256" s="156" t="s">
        <v>409</v>
      </c>
      <c r="Z256" s="156" t="s">
        <v>409</v>
      </c>
    </row>
    <row r="257" spans="1:26" s="74" customFormat="1" ht="46.2" customHeight="1" x14ac:dyDescent="0.25">
      <c r="A257" s="147">
        <v>253</v>
      </c>
      <c r="B257" s="146" t="s">
        <v>193</v>
      </c>
      <c r="C257" s="146" t="s">
        <v>55</v>
      </c>
      <c r="D257" s="146">
        <v>70876240</v>
      </c>
      <c r="E257" s="146">
        <v>107722232</v>
      </c>
      <c r="F257" s="146">
        <v>600063755</v>
      </c>
      <c r="G257" s="91" t="s">
        <v>607</v>
      </c>
      <c r="H257" s="105" t="s">
        <v>49</v>
      </c>
      <c r="I257" s="105" t="s">
        <v>55</v>
      </c>
      <c r="J257" s="105" t="s">
        <v>55</v>
      </c>
      <c r="K257" s="91" t="s">
        <v>607</v>
      </c>
      <c r="L257" s="76">
        <v>3000000</v>
      </c>
      <c r="M257" s="265">
        <f t="shared" si="3"/>
        <v>2100000</v>
      </c>
      <c r="N257" s="105">
        <v>2022</v>
      </c>
      <c r="O257" s="105">
        <v>2027</v>
      </c>
      <c r="P257" s="156" t="s">
        <v>57</v>
      </c>
      <c r="Q257" s="156" t="s">
        <v>57</v>
      </c>
      <c r="R257" s="156" t="s">
        <v>57</v>
      </c>
      <c r="S257" s="156" t="s">
        <v>57</v>
      </c>
      <c r="T257" s="156"/>
      <c r="U257" s="156"/>
      <c r="V257" s="156"/>
      <c r="W257" s="156"/>
      <c r="X257" s="156"/>
      <c r="Y257" s="266" t="s">
        <v>409</v>
      </c>
      <c r="Z257" s="156" t="s">
        <v>409</v>
      </c>
    </row>
    <row r="258" spans="1:26" s="74" customFormat="1" ht="22.2" customHeight="1" x14ac:dyDescent="0.25">
      <c r="A258" s="75">
        <v>254</v>
      </c>
      <c r="B258" s="146" t="s">
        <v>193</v>
      </c>
      <c r="C258" s="146" t="s">
        <v>55</v>
      </c>
      <c r="D258" s="146">
        <v>70876240</v>
      </c>
      <c r="E258" s="146">
        <v>107722232</v>
      </c>
      <c r="F258" s="146">
        <v>600063755</v>
      </c>
      <c r="G258" s="91" t="s">
        <v>194</v>
      </c>
      <c r="H258" s="105" t="s">
        <v>49</v>
      </c>
      <c r="I258" s="105" t="s">
        <v>55</v>
      </c>
      <c r="J258" s="105" t="s">
        <v>55</v>
      </c>
      <c r="K258" s="91" t="s">
        <v>417</v>
      </c>
      <c r="L258" s="76">
        <v>8000000</v>
      </c>
      <c r="M258" s="265">
        <f t="shared" si="3"/>
        <v>5600000</v>
      </c>
      <c r="N258" s="105">
        <v>2022</v>
      </c>
      <c r="O258" s="105">
        <v>2027</v>
      </c>
      <c r="P258" s="156" t="s">
        <v>57</v>
      </c>
      <c r="Q258" s="156" t="s">
        <v>57</v>
      </c>
      <c r="R258" s="156" t="s">
        <v>57</v>
      </c>
      <c r="S258" s="156" t="s">
        <v>57</v>
      </c>
      <c r="T258" s="156"/>
      <c r="U258" s="156"/>
      <c r="V258" s="156"/>
      <c r="W258" s="156"/>
      <c r="X258" s="156" t="s">
        <v>57</v>
      </c>
      <c r="Y258" s="156" t="s">
        <v>409</v>
      </c>
      <c r="Z258" s="156" t="s">
        <v>409</v>
      </c>
    </row>
    <row r="259" spans="1:26" s="74" customFormat="1" ht="24" x14ac:dyDescent="0.25">
      <c r="A259" s="147">
        <v>255</v>
      </c>
      <c r="B259" s="146" t="s">
        <v>193</v>
      </c>
      <c r="C259" s="146" t="s">
        <v>55</v>
      </c>
      <c r="D259" s="146">
        <v>70876240</v>
      </c>
      <c r="E259" s="146">
        <v>107722232</v>
      </c>
      <c r="F259" s="146">
        <v>600063755</v>
      </c>
      <c r="G259" s="99" t="s">
        <v>566</v>
      </c>
      <c r="H259" s="105" t="s">
        <v>49</v>
      </c>
      <c r="I259" s="105" t="s">
        <v>55</v>
      </c>
      <c r="J259" s="105" t="s">
        <v>55</v>
      </c>
      <c r="K259" s="99" t="s">
        <v>566</v>
      </c>
      <c r="L259" s="76">
        <v>3000000</v>
      </c>
      <c r="M259" s="265">
        <f t="shared" si="3"/>
        <v>2100000</v>
      </c>
      <c r="N259" s="105">
        <v>2022</v>
      </c>
      <c r="O259" s="105">
        <v>2027</v>
      </c>
      <c r="P259" s="156" t="s">
        <v>57</v>
      </c>
      <c r="Q259" s="156" t="s">
        <v>57</v>
      </c>
      <c r="R259" s="156" t="s">
        <v>57</v>
      </c>
      <c r="S259" s="156" t="s">
        <v>57</v>
      </c>
      <c r="T259" s="156"/>
      <c r="U259" s="156"/>
      <c r="V259" s="156"/>
      <c r="W259" s="156"/>
      <c r="X259" s="156"/>
      <c r="Y259" s="266" t="s">
        <v>409</v>
      </c>
      <c r="Z259" s="156" t="s">
        <v>409</v>
      </c>
    </row>
    <row r="260" spans="1:26" s="74" customFormat="1" ht="24" x14ac:dyDescent="0.25">
      <c r="A260" s="147">
        <v>256</v>
      </c>
      <c r="B260" s="146" t="s">
        <v>193</v>
      </c>
      <c r="C260" s="146" t="s">
        <v>55</v>
      </c>
      <c r="D260" s="146">
        <v>70876240</v>
      </c>
      <c r="E260" s="146">
        <v>107722232</v>
      </c>
      <c r="F260" s="146">
        <v>600063755</v>
      </c>
      <c r="G260" s="91" t="s">
        <v>240</v>
      </c>
      <c r="H260" s="105" t="s">
        <v>49</v>
      </c>
      <c r="I260" s="105" t="s">
        <v>55</v>
      </c>
      <c r="J260" s="105" t="s">
        <v>55</v>
      </c>
      <c r="K260" s="91" t="s">
        <v>240</v>
      </c>
      <c r="L260" s="76">
        <v>600000</v>
      </c>
      <c r="M260" s="265">
        <f t="shared" si="3"/>
        <v>420000</v>
      </c>
      <c r="N260" s="105">
        <v>2022</v>
      </c>
      <c r="O260" s="105">
        <v>2027</v>
      </c>
      <c r="P260" s="156"/>
      <c r="Q260" s="156"/>
      <c r="R260" s="156"/>
      <c r="S260" s="156"/>
      <c r="T260" s="156"/>
      <c r="U260" s="156"/>
      <c r="V260" s="156"/>
      <c r="W260" s="156"/>
      <c r="X260" s="156"/>
      <c r="Y260" s="156" t="s">
        <v>409</v>
      </c>
      <c r="Z260" s="156" t="s">
        <v>409</v>
      </c>
    </row>
    <row r="261" spans="1:26" s="74" customFormat="1" ht="30.6" customHeight="1" x14ac:dyDescent="0.25">
      <c r="A261" s="147">
        <v>257</v>
      </c>
      <c r="B261" s="146" t="s">
        <v>193</v>
      </c>
      <c r="C261" s="146" t="s">
        <v>55</v>
      </c>
      <c r="D261" s="146">
        <v>70876240</v>
      </c>
      <c r="E261" s="146">
        <v>107722232</v>
      </c>
      <c r="F261" s="146">
        <v>600063755</v>
      </c>
      <c r="G261" s="99" t="s">
        <v>567</v>
      </c>
      <c r="H261" s="105" t="s">
        <v>49</v>
      </c>
      <c r="I261" s="105" t="s">
        <v>55</v>
      </c>
      <c r="J261" s="105" t="s">
        <v>55</v>
      </c>
      <c r="K261" s="99" t="s">
        <v>567</v>
      </c>
      <c r="L261" s="267">
        <v>500000</v>
      </c>
      <c r="M261" s="265">
        <f t="shared" si="3"/>
        <v>350000</v>
      </c>
      <c r="N261" s="105">
        <v>2022</v>
      </c>
      <c r="O261" s="105">
        <v>2027</v>
      </c>
      <c r="P261" s="268"/>
      <c r="Q261" s="268"/>
      <c r="R261" s="268" t="s">
        <v>57</v>
      </c>
      <c r="S261" s="268"/>
      <c r="T261" s="268"/>
      <c r="U261" s="268"/>
      <c r="V261" s="268"/>
      <c r="W261" s="268"/>
      <c r="X261" s="268"/>
      <c r="Y261" s="266" t="s">
        <v>409</v>
      </c>
      <c r="Z261" s="156" t="s">
        <v>409</v>
      </c>
    </row>
    <row r="262" spans="1:26" s="74" customFormat="1" ht="34.799999999999997" customHeight="1" x14ac:dyDescent="0.25">
      <c r="A262" s="75">
        <v>258</v>
      </c>
      <c r="B262" s="146" t="s">
        <v>193</v>
      </c>
      <c r="C262" s="146" t="s">
        <v>55</v>
      </c>
      <c r="D262" s="146">
        <v>70876240</v>
      </c>
      <c r="E262" s="146">
        <v>107722232</v>
      </c>
      <c r="F262" s="146">
        <v>600063755</v>
      </c>
      <c r="G262" s="99" t="s">
        <v>568</v>
      </c>
      <c r="H262" s="105" t="s">
        <v>49</v>
      </c>
      <c r="I262" s="105" t="s">
        <v>55</v>
      </c>
      <c r="J262" s="105" t="s">
        <v>55</v>
      </c>
      <c r="K262" s="99" t="s">
        <v>568</v>
      </c>
      <c r="L262" s="267">
        <v>1000000</v>
      </c>
      <c r="M262" s="265">
        <f t="shared" si="3"/>
        <v>700000</v>
      </c>
      <c r="N262" s="105">
        <v>2022</v>
      </c>
      <c r="O262" s="105">
        <v>2027</v>
      </c>
      <c r="P262" s="268"/>
      <c r="Q262" s="268"/>
      <c r="R262" s="268"/>
      <c r="S262" s="268"/>
      <c r="T262" s="268"/>
      <c r="U262" s="268"/>
      <c r="V262" s="268"/>
      <c r="W262" s="268" t="s">
        <v>57</v>
      </c>
      <c r="X262" s="268"/>
      <c r="Y262" s="156" t="s">
        <v>409</v>
      </c>
      <c r="Z262" s="156" t="s">
        <v>409</v>
      </c>
    </row>
    <row r="263" spans="1:26" s="74" customFormat="1" ht="35.4" customHeight="1" x14ac:dyDescent="0.25">
      <c r="A263" s="147">
        <v>259</v>
      </c>
      <c r="B263" s="146" t="s">
        <v>193</v>
      </c>
      <c r="C263" s="146" t="s">
        <v>55</v>
      </c>
      <c r="D263" s="146">
        <v>70876240</v>
      </c>
      <c r="E263" s="146">
        <v>107722232</v>
      </c>
      <c r="F263" s="146">
        <v>600063755</v>
      </c>
      <c r="G263" s="99" t="s">
        <v>569</v>
      </c>
      <c r="H263" s="105" t="s">
        <v>49</v>
      </c>
      <c r="I263" s="105" t="s">
        <v>55</v>
      </c>
      <c r="J263" s="105" t="s">
        <v>55</v>
      </c>
      <c r="K263" s="99" t="s">
        <v>569</v>
      </c>
      <c r="L263" s="267">
        <v>900000</v>
      </c>
      <c r="M263" s="265">
        <f t="shared" si="3"/>
        <v>630000</v>
      </c>
      <c r="N263" s="105">
        <v>2026</v>
      </c>
      <c r="O263" s="105">
        <v>2026</v>
      </c>
      <c r="P263" s="268" t="s">
        <v>57</v>
      </c>
      <c r="Q263" s="268" t="s">
        <v>57</v>
      </c>
      <c r="R263" s="268" t="s">
        <v>57</v>
      </c>
      <c r="S263" s="268" t="s">
        <v>57</v>
      </c>
      <c r="T263" s="268"/>
      <c r="U263" s="268"/>
      <c r="V263" s="268"/>
      <c r="W263" s="268"/>
      <c r="X263" s="268"/>
      <c r="Y263" s="266" t="s">
        <v>409</v>
      </c>
      <c r="Z263" s="156" t="s">
        <v>409</v>
      </c>
    </row>
    <row r="264" spans="1:26" s="74" customFormat="1" ht="41.4" customHeight="1" x14ac:dyDescent="0.25">
      <c r="A264" s="147">
        <v>260</v>
      </c>
      <c r="B264" s="146" t="s">
        <v>193</v>
      </c>
      <c r="C264" s="146" t="s">
        <v>55</v>
      </c>
      <c r="D264" s="146">
        <v>70876240</v>
      </c>
      <c r="E264" s="146">
        <v>107722232</v>
      </c>
      <c r="F264" s="146">
        <v>600063755</v>
      </c>
      <c r="G264" s="99" t="s">
        <v>570</v>
      </c>
      <c r="H264" s="105" t="s">
        <v>49</v>
      </c>
      <c r="I264" s="105" t="s">
        <v>55</v>
      </c>
      <c r="J264" s="105" t="s">
        <v>55</v>
      </c>
      <c r="K264" s="99" t="s">
        <v>570</v>
      </c>
      <c r="L264" s="267">
        <v>10000000</v>
      </c>
      <c r="M264" s="265">
        <f t="shared" si="3"/>
        <v>7000000</v>
      </c>
      <c r="N264" s="105">
        <v>2022</v>
      </c>
      <c r="O264" s="105">
        <v>2027</v>
      </c>
      <c r="P264" s="268"/>
      <c r="Q264" s="268"/>
      <c r="R264" s="268"/>
      <c r="S264" s="268"/>
      <c r="T264" s="268"/>
      <c r="U264" s="268"/>
      <c r="V264" s="268"/>
      <c r="W264" s="268" t="s">
        <v>57</v>
      </c>
      <c r="X264" s="268"/>
      <c r="Y264" s="156" t="s">
        <v>409</v>
      </c>
      <c r="Z264" s="156" t="s">
        <v>409</v>
      </c>
    </row>
    <row r="265" spans="1:26" s="74" customFormat="1" ht="34.200000000000003" customHeight="1" x14ac:dyDescent="0.25">
      <c r="A265" s="147">
        <v>261</v>
      </c>
      <c r="B265" s="146" t="s">
        <v>193</v>
      </c>
      <c r="C265" s="146" t="s">
        <v>55</v>
      </c>
      <c r="D265" s="146">
        <v>70876240</v>
      </c>
      <c r="E265" s="146">
        <v>107722232</v>
      </c>
      <c r="F265" s="146">
        <v>600063755</v>
      </c>
      <c r="G265" s="99" t="s">
        <v>571</v>
      </c>
      <c r="H265" s="105" t="s">
        <v>49</v>
      </c>
      <c r="I265" s="105" t="s">
        <v>55</v>
      </c>
      <c r="J265" s="105" t="s">
        <v>55</v>
      </c>
      <c r="K265" s="99" t="s">
        <v>571</v>
      </c>
      <c r="L265" s="267">
        <v>1000000</v>
      </c>
      <c r="M265" s="265">
        <f t="shared" si="3"/>
        <v>700000</v>
      </c>
      <c r="N265" s="105">
        <v>2022</v>
      </c>
      <c r="O265" s="105">
        <v>2027</v>
      </c>
      <c r="P265" s="268"/>
      <c r="Q265" s="268"/>
      <c r="R265" s="268"/>
      <c r="S265" s="268"/>
      <c r="T265" s="268"/>
      <c r="U265" s="268"/>
      <c r="V265" s="268"/>
      <c r="W265" s="268" t="s">
        <v>57</v>
      </c>
      <c r="X265" s="268"/>
      <c r="Y265" s="266" t="s">
        <v>409</v>
      </c>
      <c r="Z265" s="156" t="s">
        <v>409</v>
      </c>
    </row>
    <row r="266" spans="1:26" s="74" customFormat="1" ht="24" x14ac:dyDescent="0.25">
      <c r="A266" s="75">
        <v>262</v>
      </c>
      <c r="B266" s="146" t="s">
        <v>193</v>
      </c>
      <c r="C266" s="146" t="s">
        <v>55</v>
      </c>
      <c r="D266" s="146">
        <v>70876240</v>
      </c>
      <c r="E266" s="146">
        <v>107722232</v>
      </c>
      <c r="F266" s="146">
        <v>600063755</v>
      </c>
      <c r="G266" s="99" t="s">
        <v>629</v>
      </c>
      <c r="H266" s="105" t="s">
        <v>49</v>
      </c>
      <c r="I266" s="105" t="s">
        <v>55</v>
      </c>
      <c r="J266" s="105" t="s">
        <v>55</v>
      </c>
      <c r="K266" s="99" t="s">
        <v>572</v>
      </c>
      <c r="L266" s="267">
        <v>1500000</v>
      </c>
      <c r="M266" s="265">
        <f t="shared" si="3"/>
        <v>1050000</v>
      </c>
      <c r="N266" s="105">
        <v>2022</v>
      </c>
      <c r="O266" s="105">
        <v>2027</v>
      </c>
      <c r="P266" s="268" t="s">
        <v>57</v>
      </c>
      <c r="Q266" s="268" t="s">
        <v>57</v>
      </c>
      <c r="R266" s="268" t="s">
        <v>57</v>
      </c>
      <c r="S266" s="268" t="s">
        <v>57</v>
      </c>
      <c r="T266" s="268"/>
      <c r="U266" s="268"/>
      <c r="V266" s="268"/>
      <c r="W266" s="268"/>
      <c r="X266" s="268"/>
      <c r="Y266" s="156" t="s">
        <v>409</v>
      </c>
      <c r="Z266" s="156" t="s">
        <v>409</v>
      </c>
    </row>
    <row r="267" spans="1:26" s="74" customFormat="1" ht="44.4" customHeight="1" x14ac:dyDescent="0.25">
      <c r="A267" s="147">
        <v>263</v>
      </c>
      <c r="B267" s="146" t="s">
        <v>193</v>
      </c>
      <c r="C267" s="146" t="s">
        <v>55</v>
      </c>
      <c r="D267" s="146">
        <v>70876240</v>
      </c>
      <c r="E267" s="146">
        <v>107722232</v>
      </c>
      <c r="F267" s="146">
        <v>600063755</v>
      </c>
      <c r="G267" s="99" t="s">
        <v>606</v>
      </c>
      <c r="H267" s="105" t="s">
        <v>49</v>
      </c>
      <c r="I267" s="105" t="s">
        <v>55</v>
      </c>
      <c r="J267" s="105" t="s">
        <v>55</v>
      </c>
      <c r="K267" s="99" t="s">
        <v>606</v>
      </c>
      <c r="L267" s="267">
        <v>1000000</v>
      </c>
      <c r="M267" s="265">
        <f t="shared" si="3"/>
        <v>700000</v>
      </c>
      <c r="N267" s="105">
        <v>2022</v>
      </c>
      <c r="O267" s="105">
        <v>2027</v>
      </c>
      <c r="P267" s="268"/>
      <c r="Q267" s="268"/>
      <c r="R267" s="268"/>
      <c r="S267" s="268" t="s">
        <v>57</v>
      </c>
      <c r="T267" s="268"/>
      <c r="U267" s="268"/>
      <c r="V267" s="268"/>
      <c r="W267" s="268"/>
      <c r="X267" s="268"/>
      <c r="Y267" s="266" t="s">
        <v>409</v>
      </c>
      <c r="Z267" s="156" t="s">
        <v>409</v>
      </c>
    </row>
    <row r="268" spans="1:26" s="74" customFormat="1" ht="22.2" customHeight="1" x14ac:dyDescent="0.25">
      <c r="A268" s="147">
        <v>264</v>
      </c>
      <c r="B268" s="146" t="s">
        <v>193</v>
      </c>
      <c r="C268" s="146" t="s">
        <v>55</v>
      </c>
      <c r="D268" s="146">
        <v>70876240</v>
      </c>
      <c r="E268" s="146">
        <v>107722232</v>
      </c>
      <c r="F268" s="146">
        <v>600063755</v>
      </c>
      <c r="G268" s="99" t="s">
        <v>715</v>
      </c>
      <c r="H268" s="105" t="s">
        <v>49</v>
      </c>
      <c r="I268" s="105" t="s">
        <v>55</v>
      </c>
      <c r="J268" s="105" t="s">
        <v>55</v>
      </c>
      <c r="K268" s="99" t="s">
        <v>675</v>
      </c>
      <c r="L268" s="267">
        <v>8000000</v>
      </c>
      <c r="M268" s="265">
        <f t="shared" si="3"/>
        <v>5600000</v>
      </c>
      <c r="N268" s="105">
        <v>2022</v>
      </c>
      <c r="O268" s="105">
        <v>2027</v>
      </c>
      <c r="P268" s="268" t="s">
        <v>57</v>
      </c>
      <c r="Q268" s="268" t="s">
        <v>57</v>
      </c>
      <c r="R268" s="268" t="s">
        <v>57</v>
      </c>
      <c r="S268" s="268" t="s">
        <v>57</v>
      </c>
      <c r="T268" s="268"/>
      <c r="U268" s="268"/>
      <c r="V268" s="268"/>
      <c r="W268" s="268"/>
      <c r="X268" s="268" t="s">
        <v>57</v>
      </c>
      <c r="Y268" s="266" t="s">
        <v>409</v>
      </c>
      <c r="Z268" s="156" t="s">
        <v>409</v>
      </c>
    </row>
    <row r="269" spans="1:26" s="74" customFormat="1" ht="37.200000000000003" customHeight="1" x14ac:dyDescent="0.25">
      <c r="A269" s="147">
        <v>265</v>
      </c>
      <c r="B269" s="269" t="s">
        <v>193</v>
      </c>
      <c r="C269" s="269" t="s">
        <v>55</v>
      </c>
      <c r="D269" s="269">
        <v>70876240</v>
      </c>
      <c r="E269" s="269">
        <v>107722232</v>
      </c>
      <c r="F269" s="269">
        <v>600063755</v>
      </c>
      <c r="G269" s="270" t="s">
        <v>751</v>
      </c>
      <c r="H269" s="255" t="s">
        <v>49</v>
      </c>
      <c r="I269" s="255" t="s">
        <v>55</v>
      </c>
      <c r="J269" s="255" t="s">
        <v>55</v>
      </c>
      <c r="K269" s="270" t="s">
        <v>751</v>
      </c>
      <c r="L269" s="264">
        <v>2000000</v>
      </c>
      <c r="M269" s="188">
        <f t="shared" si="3"/>
        <v>1400000</v>
      </c>
      <c r="N269" s="255">
        <v>2022</v>
      </c>
      <c r="O269" s="255">
        <v>2027</v>
      </c>
      <c r="P269" s="271" t="s">
        <v>57</v>
      </c>
      <c r="Q269" s="271" t="s">
        <v>57</v>
      </c>
      <c r="R269" s="271" t="s">
        <v>57</v>
      </c>
      <c r="S269" s="271" t="s">
        <v>57</v>
      </c>
      <c r="T269" s="260"/>
      <c r="U269" s="260"/>
      <c r="V269" s="260"/>
      <c r="W269" s="260"/>
      <c r="X269" s="271" t="s">
        <v>57</v>
      </c>
      <c r="Y269" s="272" t="s">
        <v>409</v>
      </c>
      <c r="Z269" s="273" t="s">
        <v>409</v>
      </c>
    </row>
    <row r="270" spans="1:26" s="74" customFormat="1" ht="33" customHeight="1" x14ac:dyDescent="0.25">
      <c r="A270" s="75">
        <v>266</v>
      </c>
      <c r="B270" s="269" t="s">
        <v>193</v>
      </c>
      <c r="C270" s="269" t="s">
        <v>55</v>
      </c>
      <c r="D270" s="269">
        <v>70876240</v>
      </c>
      <c r="E270" s="269">
        <v>107722232</v>
      </c>
      <c r="F270" s="269">
        <v>600063755</v>
      </c>
      <c r="G270" s="270" t="s">
        <v>752</v>
      </c>
      <c r="H270" s="255" t="s">
        <v>49</v>
      </c>
      <c r="I270" s="255" t="s">
        <v>55</v>
      </c>
      <c r="J270" s="255" t="s">
        <v>55</v>
      </c>
      <c r="K270" s="270" t="s">
        <v>752</v>
      </c>
      <c r="L270" s="264">
        <v>2000000</v>
      </c>
      <c r="M270" s="188">
        <f t="shared" si="3"/>
        <v>1400000</v>
      </c>
      <c r="N270" s="255">
        <v>2022</v>
      </c>
      <c r="O270" s="255">
        <v>2027</v>
      </c>
      <c r="P270" s="271" t="s">
        <v>57</v>
      </c>
      <c r="Q270" s="271"/>
      <c r="R270" s="271"/>
      <c r="S270" s="271" t="s">
        <v>57</v>
      </c>
      <c r="T270" s="260"/>
      <c r="U270" s="260"/>
      <c r="V270" s="260"/>
      <c r="W270" s="260"/>
      <c r="X270" s="271" t="s">
        <v>57</v>
      </c>
      <c r="Y270" s="272" t="s">
        <v>409</v>
      </c>
      <c r="Z270" s="273" t="s">
        <v>409</v>
      </c>
    </row>
    <row r="271" spans="1:26" s="74" customFormat="1" ht="57.6" customHeight="1" x14ac:dyDescent="0.25">
      <c r="A271" s="147">
        <v>267</v>
      </c>
      <c r="B271" s="149" t="s">
        <v>196</v>
      </c>
      <c r="C271" s="146" t="s">
        <v>197</v>
      </c>
      <c r="D271" s="87">
        <v>5200423</v>
      </c>
      <c r="E271" s="87">
        <v>181087120</v>
      </c>
      <c r="F271" s="87">
        <v>691010650</v>
      </c>
      <c r="G271" s="91" t="s">
        <v>241</v>
      </c>
      <c r="H271" s="93" t="s">
        <v>49</v>
      </c>
      <c r="I271" s="93" t="s">
        <v>55</v>
      </c>
      <c r="J271" s="93" t="s">
        <v>201</v>
      </c>
      <c r="K271" s="91" t="s">
        <v>241</v>
      </c>
      <c r="L271" s="76">
        <v>3000000</v>
      </c>
      <c r="M271" s="148">
        <f t="shared" si="3"/>
        <v>2100000</v>
      </c>
      <c r="N271" s="105">
        <v>2021</v>
      </c>
      <c r="O271" s="93">
        <v>2023</v>
      </c>
      <c r="P271" s="94" t="s">
        <v>57</v>
      </c>
      <c r="Q271" s="94" t="s">
        <v>57</v>
      </c>
      <c r="R271" s="94"/>
      <c r="S271" s="94" t="s">
        <v>57</v>
      </c>
      <c r="T271" s="94"/>
      <c r="U271" s="94"/>
      <c r="V271" s="94"/>
      <c r="W271" s="94"/>
      <c r="X271" s="94"/>
      <c r="Y271" s="94" t="s">
        <v>409</v>
      </c>
      <c r="Z271" s="94" t="s">
        <v>409</v>
      </c>
    </row>
    <row r="272" spans="1:26" s="74" customFormat="1" ht="54.6" customHeight="1" x14ac:dyDescent="0.25">
      <c r="A272" s="147">
        <v>268</v>
      </c>
      <c r="B272" s="149" t="s">
        <v>196</v>
      </c>
      <c r="C272" s="146" t="s">
        <v>197</v>
      </c>
      <c r="D272" s="87">
        <v>5200423</v>
      </c>
      <c r="E272" s="87">
        <v>181087120</v>
      </c>
      <c r="F272" s="87">
        <v>691010650</v>
      </c>
      <c r="G272" s="91" t="s">
        <v>665</v>
      </c>
      <c r="H272" s="93" t="s">
        <v>49</v>
      </c>
      <c r="I272" s="93" t="s">
        <v>55</v>
      </c>
      <c r="J272" s="93" t="s">
        <v>201</v>
      </c>
      <c r="K272" s="91" t="s">
        <v>242</v>
      </c>
      <c r="L272" s="76">
        <v>1200000</v>
      </c>
      <c r="M272" s="148">
        <f t="shared" si="3"/>
        <v>840000</v>
      </c>
      <c r="N272" s="105">
        <v>2021</v>
      </c>
      <c r="O272" s="93">
        <v>2023</v>
      </c>
      <c r="P272" s="94"/>
      <c r="Q272" s="94"/>
      <c r="R272" s="94" t="s">
        <v>57</v>
      </c>
      <c r="S272" s="94" t="s">
        <v>57</v>
      </c>
      <c r="T272" s="94"/>
      <c r="U272" s="94"/>
      <c r="V272" s="94"/>
      <c r="W272" s="94"/>
      <c r="X272" s="94"/>
      <c r="Y272" s="169" t="s">
        <v>409</v>
      </c>
      <c r="Z272" s="94" t="s">
        <v>409</v>
      </c>
    </row>
    <row r="273" spans="1:26" s="74" customFormat="1" ht="24" x14ac:dyDescent="0.25">
      <c r="A273" s="147">
        <v>269</v>
      </c>
      <c r="B273" s="149" t="s">
        <v>196</v>
      </c>
      <c r="C273" s="146" t="s">
        <v>197</v>
      </c>
      <c r="D273" s="87">
        <v>5200423</v>
      </c>
      <c r="E273" s="87">
        <v>181087120</v>
      </c>
      <c r="F273" s="87">
        <v>691010650</v>
      </c>
      <c r="G273" s="91" t="s">
        <v>243</v>
      </c>
      <c r="H273" s="93" t="s">
        <v>49</v>
      </c>
      <c r="I273" s="93" t="s">
        <v>55</v>
      </c>
      <c r="J273" s="93" t="s">
        <v>201</v>
      </c>
      <c r="K273" s="91" t="s">
        <v>243</v>
      </c>
      <c r="L273" s="76">
        <v>3000000</v>
      </c>
      <c r="M273" s="148">
        <f t="shared" si="3"/>
        <v>2100000</v>
      </c>
      <c r="N273" s="105">
        <v>2020</v>
      </c>
      <c r="O273" s="93">
        <v>2021</v>
      </c>
      <c r="P273" s="94"/>
      <c r="Q273" s="94"/>
      <c r="R273" s="94" t="s">
        <v>57</v>
      </c>
      <c r="S273" s="94"/>
      <c r="T273" s="94"/>
      <c r="U273" s="94"/>
      <c r="V273" s="94"/>
      <c r="W273" s="94"/>
      <c r="X273" s="94"/>
      <c r="Y273" s="94" t="s">
        <v>409</v>
      </c>
      <c r="Z273" s="94" t="s">
        <v>409</v>
      </c>
    </row>
    <row r="274" spans="1:26" s="74" customFormat="1" ht="24" x14ac:dyDescent="0.25">
      <c r="A274" s="75">
        <v>270</v>
      </c>
      <c r="B274" s="149" t="s">
        <v>196</v>
      </c>
      <c r="C274" s="146" t="s">
        <v>197</v>
      </c>
      <c r="D274" s="87">
        <v>5200423</v>
      </c>
      <c r="E274" s="87">
        <v>181087120</v>
      </c>
      <c r="F274" s="87">
        <v>691010650</v>
      </c>
      <c r="G274" s="91" t="s">
        <v>244</v>
      </c>
      <c r="H274" s="93" t="s">
        <v>49</v>
      </c>
      <c r="I274" s="93" t="s">
        <v>55</v>
      </c>
      <c r="J274" s="93" t="s">
        <v>201</v>
      </c>
      <c r="K274" s="91" t="s">
        <v>244</v>
      </c>
      <c r="L274" s="76">
        <v>3000000</v>
      </c>
      <c r="M274" s="148">
        <f t="shared" ref="M274:M298" si="4">L274*0.7</f>
        <v>2100000</v>
      </c>
      <c r="N274" s="105">
        <v>2019</v>
      </c>
      <c r="O274" s="93">
        <v>2020</v>
      </c>
      <c r="P274" s="94" t="s">
        <v>57</v>
      </c>
      <c r="Q274" s="94" t="s">
        <v>57</v>
      </c>
      <c r="R274" s="94" t="s">
        <v>57</v>
      </c>
      <c r="S274" s="94" t="s">
        <v>57</v>
      </c>
      <c r="T274" s="94"/>
      <c r="U274" s="94"/>
      <c r="V274" s="94"/>
      <c r="W274" s="94"/>
      <c r="X274" s="94"/>
      <c r="Y274" s="169" t="s">
        <v>409</v>
      </c>
      <c r="Z274" s="94" t="s">
        <v>409</v>
      </c>
    </row>
    <row r="275" spans="1:26" s="74" customFormat="1" ht="20.399999999999999" customHeight="1" x14ac:dyDescent="0.25">
      <c r="A275" s="147">
        <v>271</v>
      </c>
      <c r="B275" s="149" t="s">
        <v>196</v>
      </c>
      <c r="C275" s="146" t="s">
        <v>197</v>
      </c>
      <c r="D275" s="87">
        <v>5200423</v>
      </c>
      <c r="E275" s="87">
        <v>181087120</v>
      </c>
      <c r="F275" s="87">
        <v>691010650</v>
      </c>
      <c r="G275" s="91" t="s">
        <v>245</v>
      </c>
      <c r="H275" s="93" t="s">
        <v>49</v>
      </c>
      <c r="I275" s="93" t="s">
        <v>55</v>
      </c>
      <c r="J275" s="93" t="s">
        <v>201</v>
      </c>
      <c r="K275" s="91" t="s">
        <v>245</v>
      </c>
      <c r="L275" s="76">
        <v>500000</v>
      </c>
      <c r="M275" s="148">
        <f t="shared" si="4"/>
        <v>350000</v>
      </c>
      <c r="N275" s="105">
        <v>2019</v>
      </c>
      <c r="O275" s="93">
        <v>2020</v>
      </c>
      <c r="P275" s="94"/>
      <c r="Q275" s="94"/>
      <c r="R275" s="94"/>
      <c r="S275" s="94"/>
      <c r="T275" s="94"/>
      <c r="U275" s="94"/>
      <c r="V275" s="94"/>
      <c r="W275" s="94"/>
      <c r="X275" s="94"/>
      <c r="Y275" s="94" t="s">
        <v>409</v>
      </c>
      <c r="Z275" s="94" t="s">
        <v>409</v>
      </c>
    </row>
    <row r="276" spans="1:26" s="74" customFormat="1" ht="24" x14ac:dyDescent="0.25">
      <c r="A276" s="147">
        <v>272</v>
      </c>
      <c r="B276" s="149" t="s">
        <v>196</v>
      </c>
      <c r="C276" s="146" t="s">
        <v>197</v>
      </c>
      <c r="D276" s="87">
        <v>5200423</v>
      </c>
      <c r="E276" s="87">
        <v>181087120</v>
      </c>
      <c r="F276" s="87">
        <v>691010650</v>
      </c>
      <c r="G276" s="91" t="s">
        <v>198</v>
      </c>
      <c r="H276" s="93" t="s">
        <v>49</v>
      </c>
      <c r="I276" s="93" t="s">
        <v>55</v>
      </c>
      <c r="J276" s="93" t="s">
        <v>201</v>
      </c>
      <c r="K276" s="91" t="s">
        <v>198</v>
      </c>
      <c r="L276" s="76">
        <v>500000</v>
      </c>
      <c r="M276" s="148">
        <f t="shared" si="4"/>
        <v>350000</v>
      </c>
      <c r="N276" s="105">
        <v>2019</v>
      </c>
      <c r="O276" s="93">
        <v>2020</v>
      </c>
      <c r="P276" s="94" t="s">
        <v>57</v>
      </c>
      <c r="Q276" s="94" t="s">
        <v>57</v>
      </c>
      <c r="R276" s="94"/>
      <c r="S276" s="94" t="s">
        <v>57</v>
      </c>
      <c r="T276" s="94"/>
      <c r="U276" s="94"/>
      <c r="V276" s="94"/>
      <c r="W276" s="94"/>
      <c r="X276" s="94"/>
      <c r="Y276" s="169" t="s">
        <v>409</v>
      </c>
      <c r="Z276" s="94" t="s">
        <v>409</v>
      </c>
    </row>
    <row r="277" spans="1:26" s="74" customFormat="1" ht="16.2" customHeight="1" x14ac:dyDescent="0.25">
      <c r="A277" s="147">
        <v>273</v>
      </c>
      <c r="B277" s="149" t="s">
        <v>196</v>
      </c>
      <c r="C277" s="146" t="s">
        <v>197</v>
      </c>
      <c r="D277" s="87">
        <v>5200423</v>
      </c>
      <c r="E277" s="87">
        <v>181087120</v>
      </c>
      <c r="F277" s="87">
        <v>691010650</v>
      </c>
      <c r="G277" s="91" t="s">
        <v>246</v>
      </c>
      <c r="H277" s="93" t="s">
        <v>49</v>
      </c>
      <c r="I277" s="93" t="s">
        <v>55</v>
      </c>
      <c r="J277" s="93" t="s">
        <v>201</v>
      </c>
      <c r="K277" s="91" t="s">
        <v>246</v>
      </c>
      <c r="L277" s="76">
        <v>500000</v>
      </c>
      <c r="M277" s="148">
        <f t="shared" si="4"/>
        <v>350000</v>
      </c>
      <c r="N277" s="105">
        <v>2019</v>
      </c>
      <c r="O277" s="93">
        <v>2020</v>
      </c>
      <c r="P277" s="94"/>
      <c r="Q277" s="94"/>
      <c r="R277" s="94"/>
      <c r="S277" s="94"/>
      <c r="T277" s="94"/>
      <c r="U277" s="94"/>
      <c r="V277" s="94"/>
      <c r="W277" s="94"/>
      <c r="X277" s="94"/>
      <c r="Y277" s="94" t="s">
        <v>409</v>
      </c>
      <c r="Z277" s="94" t="s">
        <v>409</v>
      </c>
    </row>
    <row r="278" spans="1:26" s="74" customFormat="1" ht="18.600000000000001" customHeight="1" x14ac:dyDescent="0.25">
      <c r="A278" s="75">
        <v>274</v>
      </c>
      <c r="B278" s="149" t="s">
        <v>196</v>
      </c>
      <c r="C278" s="146" t="s">
        <v>197</v>
      </c>
      <c r="D278" s="87">
        <v>5200423</v>
      </c>
      <c r="E278" s="87">
        <v>181087120</v>
      </c>
      <c r="F278" s="87">
        <v>691010650</v>
      </c>
      <c r="G278" s="91" t="s">
        <v>199</v>
      </c>
      <c r="H278" s="93" t="s">
        <v>49</v>
      </c>
      <c r="I278" s="93" t="s">
        <v>55</v>
      </c>
      <c r="J278" s="93" t="s">
        <v>201</v>
      </c>
      <c r="K278" s="91" t="s">
        <v>199</v>
      </c>
      <c r="L278" s="76">
        <v>500000</v>
      </c>
      <c r="M278" s="148">
        <f t="shared" si="4"/>
        <v>350000</v>
      </c>
      <c r="N278" s="105">
        <v>2019</v>
      </c>
      <c r="O278" s="93">
        <v>2020</v>
      </c>
      <c r="P278" s="94" t="s">
        <v>57</v>
      </c>
      <c r="Q278" s="94" t="s">
        <v>57</v>
      </c>
      <c r="R278" s="94" t="s">
        <v>57</v>
      </c>
      <c r="S278" s="94" t="s">
        <v>57</v>
      </c>
      <c r="T278" s="94"/>
      <c r="U278" s="94"/>
      <c r="V278" s="94"/>
      <c r="W278" s="94"/>
      <c r="X278" s="94"/>
      <c r="Y278" s="169" t="s">
        <v>409</v>
      </c>
      <c r="Z278" s="94" t="s">
        <v>409</v>
      </c>
    </row>
    <row r="279" spans="1:26" s="74" customFormat="1" ht="148.19999999999999" customHeight="1" x14ac:dyDescent="0.25">
      <c r="A279" s="147">
        <v>275</v>
      </c>
      <c r="B279" s="149" t="s">
        <v>196</v>
      </c>
      <c r="C279" s="146" t="s">
        <v>197</v>
      </c>
      <c r="D279" s="87">
        <v>5200423</v>
      </c>
      <c r="E279" s="87">
        <v>181087120</v>
      </c>
      <c r="F279" s="87">
        <v>691010650</v>
      </c>
      <c r="G279" s="177" t="s">
        <v>630</v>
      </c>
      <c r="H279" s="75" t="s">
        <v>49</v>
      </c>
      <c r="I279" s="93" t="s">
        <v>55</v>
      </c>
      <c r="J279" s="75" t="s">
        <v>67</v>
      </c>
      <c r="K279" s="177" t="s">
        <v>578</v>
      </c>
      <c r="L279" s="193">
        <v>10000000</v>
      </c>
      <c r="M279" s="148">
        <f t="shared" si="4"/>
        <v>7000000</v>
      </c>
      <c r="N279" s="152">
        <v>2023</v>
      </c>
      <c r="O279" s="152">
        <v>2027</v>
      </c>
      <c r="P279" s="75" t="s">
        <v>57</v>
      </c>
      <c r="Q279" s="75" t="s">
        <v>57</v>
      </c>
      <c r="R279" s="75" t="s">
        <v>57</v>
      </c>
      <c r="S279" s="75" t="s">
        <v>57</v>
      </c>
      <c r="T279" s="75" t="s">
        <v>57</v>
      </c>
      <c r="U279" s="75" t="s">
        <v>57</v>
      </c>
      <c r="V279" s="75" t="s">
        <v>57</v>
      </c>
      <c r="W279" s="75" t="s">
        <v>57</v>
      </c>
      <c r="X279" s="75" t="s">
        <v>57</v>
      </c>
      <c r="Y279" s="94" t="s">
        <v>409</v>
      </c>
      <c r="Z279" s="94" t="s">
        <v>409</v>
      </c>
    </row>
    <row r="280" spans="1:26" s="74" customFormat="1" ht="21" customHeight="1" x14ac:dyDescent="0.25">
      <c r="A280" s="147">
        <v>276</v>
      </c>
      <c r="B280" s="149" t="s">
        <v>196</v>
      </c>
      <c r="C280" s="146" t="s">
        <v>197</v>
      </c>
      <c r="D280" s="87">
        <v>5200423</v>
      </c>
      <c r="E280" s="87">
        <v>181087120</v>
      </c>
      <c r="F280" s="87">
        <v>691010650</v>
      </c>
      <c r="G280" s="75" t="s">
        <v>579</v>
      </c>
      <c r="H280" s="75" t="s">
        <v>49</v>
      </c>
      <c r="I280" s="93" t="s">
        <v>55</v>
      </c>
      <c r="J280" s="75" t="s">
        <v>55</v>
      </c>
      <c r="K280" s="177" t="s">
        <v>579</v>
      </c>
      <c r="L280" s="193">
        <v>2500000</v>
      </c>
      <c r="M280" s="148">
        <f t="shared" si="4"/>
        <v>1750000</v>
      </c>
      <c r="N280" s="152">
        <v>2022</v>
      </c>
      <c r="O280" s="152">
        <v>2027</v>
      </c>
      <c r="P280" s="75"/>
      <c r="Q280" s="75"/>
      <c r="R280" s="75"/>
      <c r="S280" s="75"/>
      <c r="T280" s="75"/>
      <c r="U280" s="75"/>
      <c r="V280" s="75"/>
      <c r="W280" s="75"/>
      <c r="X280" s="75"/>
      <c r="Y280" s="169" t="s">
        <v>409</v>
      </c>
      <c r="Z280" s="94" t="s">
        <v>409</v>
      </c>
    </row>
    <row r="281" spans="1:26" s="74" customFormat="1" ht="16.8" customHeight="1" x14ac:dyDescent="0.25">
      <c r="A281" s="147">
        <v>277</v>
      </c>
      <c r="B281" s="149" t="s">
        <v>196</v>
      </c>
      <c r="C281" s="146" t="s">
        <v>197</v>
      </c>
      <c r="D281" s="87">
        <v>5200423</v>
      </c>
      <c r="E281" s="87">
        <v>181087120</v>
      </c>
      <c r="F281" s="87">
        <v>691010650</v>
      </c>
      <c r="G281" s="75" t="s">
        <v>580</v>
      </c>
      <c r="H281" s="75" t="s">
        <v>49</v>
      </c>
      <c r="I281" s="93" t="s">
        <v>55</v>
      </c>
      <c r="J281" s="75" t="s">
        <v>55</v>
      </c>
      <c r="K281" s="177" t="s">
        <v>580</v>
      </c>
      <c r="L281" s="193">
        <v>6000000</v>
      </c>
      <c r="M281" s="148">
        <f t="shared" si="4"/>
        <v>4200000</v>
      </c>
      <c r="N281" s="152">
        <v>2022</v>
      </c>
      <c r="O281" s="152">
        <v>2027</v>
      </c>
      <c r="P281" s="75"/>
      <c r="Q281" s="75"/>
      <c r="R281" s="75"/>
      <c r="S281" s="75"/>
      <c r="T281" s="75"/>
      <c r="U281" s="75"/>
      <c r="V281" s="75"/>
      <c r="W281" s="75"/>
      <c r="X281" s="75"/>
      <c r="Y281" s="94" t="s">
        <v>409</v>
      </c>
      <c r="Z281" s="94" t="s">
        <v>409</v>
      </c>
    </row>
    <row r="282" spans="1:26" s="74" customFormat="1" ht="19.8" customHeight="1" x14ac:dyDescent="0.25">
      <c r="A282" s="75">
        <v>278</v>
      </c>
      <c r="B282" s="149" t="s">
        <v>196</v>
      </c>
      <c r="C282" s="146" t="s">
        <v>197</v>
      </c>
      <c r="D282" s="87">
        <v>5200423</v>
      </c>
      <c r="E282" s="87">
        <v>181087120</v>
      </c>
      <c r="F282" s="87">
        <v>691010650</v>
      </c>
      <c r="G282" s="75" t="s">
        <v>581</v>
      </c>
      <c r="H282" s="75" t="s">
        <v>49</v>
      </c>
      <c r="I282" s="93" t="s">
        <v>55</v>
      </c>
      <c r="J282" s="75" t="s">
        <v>55</v>
      </c>
      <c r="K282" s="177" t="s">
        <v>581</v>
      </c>
      <c r="L282" s="193">
        <v>800000</v>
      </c>
      <c r="M282" s="148">
        <f t="shared" si="4"/>
        <v>560000</v>
      </c>
      <c r="N282" s="152">
        <v>2022</v>
      </c>
      <c r="O282" s="152">
        <v>2025</v>
      </c>
      <c r="P282" s="75" t="s">
        <v>57</v>
      </c>
      <c r="Q282" s="75" t="s">
        <v>57</v>
      </c>
      <c r="R282" s="75"/>
      <c r="S282" s="75"/>
      <c r="T282" s="75"/>
      <c r="U282" s="75"/>
      <c r="V282" s="75" t="s">
        <v>57</v>
      </c>
      <c r="W282" s="75"/>
      <c r="X282" s="75"/>
      <c r="Y282" s="169" t="s">
        <v>409</v>
      </c>
      <c r="Z282" s="94" t="s">
        <v>409</v>
      </c>
    </row>
    <row r="283" spans="1:26" s="74" customFormat="1" ht="19.2" customHeight="1" x14ac:dyDescent="0.25">
      <c r="A283" s="147">
        <v>279</v>
      </c>
      <c r="B283" s="149" t="s">
        <v>196</v>
      </c>
      <c r="C283" s="146" t="s">
        <v>197</v>
      </c>
      <c r="D283" s="87">
        <v>5200423</v>
      </c>
      <c r="E283" s="87">
        <v>181087120</v>
      </c>
      <c r="F283" s="87">
        <v>691010650</v>
      </c>
      <c r="G283" s="75" t="s">
        <v>582</v>
      </c>
      <c r="H283" s="75" t="s">
        <v>49</v>
      </c>
      <c r="I283" s="93" t="s">
        <v>55</v>
      </c>
      <c r="J283" s="75" t="s">
        <v>55</v>
      </c>
      <c r="K283" s="177" t="s">
        <v>582</v>
      </c>
      <c r="L283" s="193">
        <v>3500000</v>
      </c>
      <c r="M283" s="148">
        <f t="shared" si="4"/>
        <v>2450000</v>
      </c>
      <c r="N283" s="152">
        <v>2023</v>
      </c>
      <c r="O283" s="152">
        <v>2025</v>
      </c>
      <c r="P283" s="75" t="s">
        <v>57</v>
      </c>
      <c r="Q283" s="75"/>
      <c r="R283" s="75"/>
      <c r="S283" s="75"/>
      <c r="T283" s="75"/>
      <c r="U283" s="75"/>
      <c r="V283" s="75"/>
      <c r="W283" s="75" t="s">
        <v>57</v>
      </c>
      <c r="X283" s="75"/>
      <c r="Y283" s="94" t="s">
        <v>409</v>
      </c>
      <c r="Z283" s="94" t="s">
        <v>409</v>
      </c>
    </row>
    <row r="284" spans="1:26" s="74" customFormat="1" ht="31.2" customHeight="1" x14ac:dyDescent="0.25">
      <c r="A284" s="147">
        <v>280</v>
      </c>
      <c r="B284" s="149" t="s">
        <v>196</v>
      </c>
      <c r="C284" s="146" t="s">
        <v>197</v>
      </c>
      <c r="D284" s="87">
        <v>5200423</v>
      </c>
      <c r="E284" s="87">
        <v>181087120</v>
      </c>
      <c r="F284" s="87">
        <v>691010650</v>
      </c>
      <c r="G284" s="177" t="s">
        <v>631</v>
      </c>
      <c r="H284" s="75" t="s">
        <v>49</v>
      </c>
      <c r="I284" s="93" t="s">
        <v>55</v>
      </c>
      <c r="J284" s="75" t="s">
        <v>67</v>
      </c>
      <c r="K284" s="177" t="s">
        <v>583</v>
      </c>
      <c r="L284" s="193">
        <v>500000</v>
      </c>
      <c r="M284" s="148">
        <f t="shared" si="4"/>
        <v>350000</v>
      </c>
      <c r="N284" s="152">
        <v>2022</v>
      </c>
      <c r="O284" s="152">
        <v>2027</v>
      </c>
      <c r="P284" s="75" t="s">
        <v>57</v>
      </c>
      <c r="Q284" s="75" t="s">
        <v>57</v>
      </c>
      <c r="R284" s="75" t="s">
        <v>57</v>
      </c>
      <c r="S284" s="75" t="s">
        <v>57</v>
      </c>
      <c r="T284" s="75"/>
      <c r="U284" s="75"/>
      <c r="V284" s="75"/>
      <c r="W284" s="75"/>
      <c r="X284" s="75"/>
      <c r="Y284" s="169" t="s">
        <v>409</v>
      </c>
      <c r="Z284" s="94" t="s">
        <v>409</v>
      </c>
    </row>
    <row r="285" spans="1:26" s="74" customFormat="1" ht="31.8" customHeight="1" x14ac:dyDescent="0.25">
      <c r="A285" s="147">
        <v>281</v>
      </c>
      <c r="B285" s="149" t="s">
        <v>196</v>
      </c>
      <c r="C285" s="146" t="s">
        <v>197</v>
      </c>
      <c r="D285" s="87">
        <v>5200423</v>
      </c>
      <c r="E285" s="87">
        <v>181087120</v>
      </c>
      <c r="F285" s="87">
        <v>691010650</v>
      </c>
      <c r="G285" s="177" t="s">
        <v>631</v>
      </c>
      <c r="H285" s="75" t="s">
        <v>49</v>
      </c>
      <c r="I285" s="93" t="s">
        <v>55</v>
      </c>
      <c r="J285" s="75" t="s">
        <v>55</v>
      </c>
      <c r="K285" s="177" t="s">
        <v>583</v>
      </c>
      <c r="L285" s="193">
        <v>500000</v>
      </c>
      <c r="M285" s="148">
        <f t="shared" si="4"/>
        <v>350000</v>
      </c>
      <c r="N285" s="152">
        <v>2022</v>
      </c>
      <c r="O285" s="152">
        <v>2027</v>
      </c>
      <c r="P285" s="75" t="s">
        <v>57</v>
      </c>
      <c r="Q285" s="75" t="s">
        <v>57</v>
      </c>
      <c r="R285" s="75" t="s">
        <v>57</v>
      </c>
      <c r="S285" s="75" t="s">
        <v>57</v>
      </c>
      <c r="T285" s="75"/>
      <c r="U285" s="75"/>
      <c r="V285" s="75"/>
      <c r="W285" s="75"/>
      <c r="X285" s="75"/>
      <c r="Y285" s="94" t="s">
        <v>409</v>
      </c>
      <c r="Z285" s="94" t="s">
        <v>409</v>
      </c>
    </row>
    <row r="286" spans="1:26" s="74" customFormat="1" ht="41.4" customHeight="1" x14ac:dyDescent="0.25">
      <c r="A286" s="75">
        <v>282</v>
      </c>
      <c r="B286" s="149" t="s">
        <v>196</v>
      </c>
      <c r="C286" s="146" t="s">
        <v>197</v>
      </c>
      <c r="D286" s="87">
        <v>5200423</v>
      </c>
      <c r="E286" s="87">
        <v>181087120</v>
      </c>
      <c r="F286" s="87">
        <v>691010650</v>
      </c>
      <c r="G286" s="177" t="s">
        <v>584</v>
      </c>
      <c r="H286" s="75" t="s">
        <v>49</v>
      </c>
      <c r="I286" s="93" t="s">
        <v>55</v>
      </c>
      <c r="J286" s="75" t="s">
        <v>201</v>
      </c>
      <c r="K286" s="177" t="s">
        <v>584</v>
      </c>
      <c r="L286" s="193">
        <v>1500000</v>
      </c>
      <c r="M286" s="148">
        <f t="shared" si="4"/>
        <v>1050000</v>
      </c>
      <c r="N286" s="152">
        <v>2022</v>
      </c>
      <c r="O286" s="152">
        <v>2027</v>
      </c>
      <c r="P286" s="75" t="s">
        <v>57</v>
      </c>
      <c r="Q286" s="75" t="s">
        <v>57</v>
      </c>
      <c r="R286" s="75" t="s">
        <v>57</v>
      </c>
      <c r="S286" s="75" t="s">
        <v>57</v>
      </c>
      <c r="T286" s="75"/>
      <c r="U286" s="75"/>
      <c r="V286" s="75"/>
      <c r="W286" s="75" t="s">
        <v>57</v>
      </c>
      <c r="X286" s="75"/>
      <c r="Y286" s="169" t="s">
        <v>409</v>
      </c>
      <c r="Z286" s="94" t="s">
        <v>409</v>
      </c>
    </row>
    <row r="287" spans="1:26" s="74" customFormat="1" ht="34.200000000000003" customHeight="1" x14ac:dyDescent="0.25">
      <c r="A287" s="147">
        <v>283</v>
      </c>
      <c r="B287" s="149" t="s">
        <v>196</v>
      </c>
      <c r="C287" s="146" t="s">
        <v>197</v>
      </c>
      <c r="D287" s="87">
        <v>5200423</v>
      </c>
      <c r="E287" s="87">
        <v>181087120</v>
      </c>
      <c r="F287" s="87">
        <v>691010650</v>
      </c>
      <c r="G287" s="177" t="s">
        <v>585</v>
      </c>
      <c r="H287" s="75" t="s">
        <v>49</v>
      </c>
      <c r="I287" s="93" t="s">
        <v>55</v>
      </c>
      <c r="J287" s="75" t="s">
        <v>67</v>
      </c>
      <c r="K287" s="177" t="s">
        <v>585</v>
      </c>
      <c r="L287" s="193">
        <v>2200000</v>
      </c>
      <c r="M287" s="148">
        <f t="shared" si="4"/>
        <v>1540000</v>
      </c>
      <c r="N287" s="152">
        <v>2022</v>
      </c>
      <c r="O287" s="152">
        <v>2027</v>
      </c>
      <c r="P287" s="75" t="s">
        <v>57</v>
      </c>
      <c r="Q287" s="75" t="s">
        <v>57</v>
      </c>
      <c r="R287" s="75" t="s">
        <v>57</v>
      </c>
      <c r="S287" s="75" t="s">
        <v>57</v>
      </c>
      <c r="T287" s="75"/>
      <c r="U287" s="75" t="s">
        <v>57</v>
      </c>
      <c r="V287" s="75"/>
      <c r="W287" s="75"/>
      <c r="X287" s="75"/>
      <c r="Y287" s="94" t="s">
        <v>409</v>
      </c>
      <c r="Z287" s="94" t="s">
        <v>409</v>
      </c>
    </row>
    <row r="288" spans="1:26" s="74" customFormat="1" ht="22.8" customHeight="1" x14ac:dyDescent="0.25">
      <c r="A288" s="147">
        <v>284</v>
      </c>
      <c r="B288" s="149" t="s">
        <v>196</v>
      </c>
      <c r="C288" s="146" t="s">
        <v>197</v>
      </c>
      <c r="D288" s="87">
        <v>5200423</v>
      </c>
      <c r="E288" s="87">
        <v>181087120</v>
      </c>
      <c r="F288" s="87">
        <v>691010650</v>
      </c>
      <c r="G288" s="177" t="s">
        <v>586</v>
      </c>
      <c r="H288" s="75" t="s">
        <v>49</v>
      </c>
      <c r="I288" s="93" t="s">
        <v>55</v>
      </c>
      <c r="J288" s="75" t="s">
        <v>67</v>
      </c>
      <c r="K288" s="177" t="s">
        <v>586</v>
      </c>
      <c r="L288" s="193">
        <v>3500000</v>
      </c>
      <c r="M288" s="148">
        <f t="shared" si="4"/>
        <v>2450000</v>
      </c>
      <c r="N288" s="152">
        <v>2022</v>
      </c>
      <c r="O288" s="152">
        <v>2027</v>
      </c>
      <c r="P288" s="75"/>
      <c r="Q288" s="75"/>
      <c r="R288" s="75"/>
      <c r="S288" s="75"/>
      <c r="T288" s="75"/>
      <c r="U288" s="75"/>
      <c r="V288" s="75"/>
      <c r="W288" s="75" t="s">
        <v>57</v>
      </c>
      <c r="X288" s="75"/>
      <c r="Y288" s="169" t="s">
        <v>409</v>
      </c>
      <c r="Z288" s="94" t="s">
        <v>409</v>
      </c>
    </row>
    <row r="289" spans="1:390" s="74" customFormat="1" ht="31.2" customHeight="1" x14ac:dyDescent="0.25">
      <c r="A289" s="147">
        <v>285</v>
      </c>
      <c r="B289" s="149" t="s">
        <v>196</v>
      </c>
      <c r="C289" s="146" t="s">
        <v>197</v>
      </c>
      <c r="D289" s="87">
        <v>5200423</v>
      </c>
      <c r="E289" s="87">
        <v>181087120</v>
      </c>
      <c r="F289" s="87">
        <v>691010650</v>
      </c>
      <c r="G289" s="91" t="s">
        <v>700</v>
      </c>
      <c r="H289" s="178" t="s">
        <v>49</v>
      </c>
      <c r="I289" s="178" t="s">
        <v>55</v>
      </c>
      <c r="J289" s="93" t="s">
        <v>67</v>
      </c>
      <c r="K289" s="91" t="s">
        <v>700</v>
      </c>
      <c r="L289" s="76">
        <v>10000000</v>
      </c>
      <c r="M289" s="148">
        <f t="shared" si="4"/>
        <v>7000000</v>
      </c>
      <c r="N289" s="105">
        <v>2023</v>
      </c>
      <c r="O289" s="93">
        <v>2027</v>
      </c>
      <c r="P289" s="94" t="s">
        <v>57</v>
      </c>
      <c r="Q289" s="94" t="s">
        <v>57</v>
      </c>
      <c r="R289" s="94" t="s">
        <v>57</v>
      </c>
      <c r="S289" s="94" t="s">
        <v>57</v>
      </c>
      <c r="T289" s="94"/>
      <c r="U289" s="94" t="s">
        <v>57</v>
      </c>
      <c r="V289" s="94" t="s">
        <v>57</v>
      </c>
      <c r="W289" s="94" t="s">
        <v>57</v>
      </c>
      <c r="X289" s="94" t="s">
        <v>57</v>
      </c>
      <c r="Y289" s="172" t="s">
        <v>409</v>
      </c>
      <c r="Z289" s="172" t="s">
        <v>409</v>
      </c>
    </row>
    <row r="290" spans="1:390" s="74" customFormat="1" ht="36" x14ac:dyDescent="0.25">
      <c r="A290" s="75">
        <v>286</v>
      </c>
      <c r="B290" s="149" t="s">
        <v>200</v>
      </c>
      <c r="C290" s="146" t="s">
        <v>200</v>
      </c>
      <c r="D290" s="179">
        <v>8849218</v>
      </c>
      <c r="E290" s="87">
        <v>18112019</v>
      </c>
      <c r="F290" s="87">
        <v>691014094</v>
      </c>
      <c r="G290" s="91" t="s">
        <v>202</v>
      </c>
      <c r="H290" s="93" t="s">
        <v>49</v>
      </c>
      <c r="I290" s="93" t="s">
        <v>55</v>
      </c>
      <c r="J290" s="93" t="s">
        <v>207</v>
      </c>
      <c r="K290" s="91" t="s">
        <v>202</v>
      </c>
      <c r="L290" s="76">
        <v>1200000</v>
      </c>
      <c r="M290" s="148">
        <f t="shared" si="4"/>
        <v>840000</v>
      </c>
      <c r="N290" s="105">
        <v>2021</v>
      </c>
      <c r="O290" s="93">
        <v>2023</v>
      </c>
      <c r="P290" s="94"/>
      <c r="Q290" s="94"/>
      <c r="R290" s="94"/>
      <c r="S290" s="94"/>
      <c r="T290" s="94"/>
      <c r="U290" s="94"/>
      <c r="V290" s="94"/>
      <c r="W290" s="94"/>
      <c r="X290" s="94"/>
      <c r="Y290" s="94" t="s">
        <v>409</v>
      </c>
      <c r="Z290" s="94" t="s">
        <v>409</v>
      </c>
    </row>
    <row r="291" spans="1:390" s="74" customFormat="1" ht="36" x14ac:dyDescent="0.25">
      <c r="A291" s="147">
        <v>287</v>
      </c>
      <c r="B291" s="149" t="s">
        <v>200</v>
      </c>
      <c r="C291" s="146" t="s">
        <v>200</v>
      </c>
      <c r="D291" s="179">
        <v>8849218</v>
      </c>
      <c r="E291" s="87">
        <v>18112019</v>
      </c>
      <c r="F291" s="87">
        <v>691014094</v>
      </c>
      <c r="G291" s="91" t="s">
        <v>247</v>
      </c>
      <c r="H291" s="93" t="s">
        <v>49</v>
      </c>
      <c r="I291" s="93" t="s">
        <v>55</v>
      </c>
      <c r="J291" s="93" t="s">
        <v>207</v>
      </c>
      <c r="K291" s="91" t="s">
        <v>247</v>
      </c>
      <c r="L291" s="76">
        <v>20000000</v>
      </c>
      <c r="M291" s="148">
        <f t="shared" si="4"/>
        <v>14000000</v>
      </c>
      <c r="N291" s="105">
        <v>2021</v>
      </c>
      <c r="O291" s="93">
        <v>2023</v>
      </c>
      <c r="P291" s="94" t="s">
        <v>57</v>
      </c>
      <c r="Q291" s="94" t="s">
        <v>57</v>
      </c>
      <c r="R291" s="94" t="s">
        <v>57</v>
      </c>
      <c r="S291" s="94" t="s">
        <v>57</v>
      </c>
      <c r="T291" s="94"/>
      <c r="U291" s="94"/>
      <c r="V291" s="94"/>
      <c r="W291" s="94"/>
      <c r="X291" s="94"/>
      <c r="Y291" s="169" t="s">
        <v>409</v>
      </c>
      <c r="Z291" s="94" t="s">
        <v>409</v>
      </c>
    </row>
    <row r="292" spans="1:390" s="74" customFormat="1" ht="36" x14ac:dyDescent="0.25">
      <c r="A292" s="147">
        <v>288</v>
      </c>
      <c r="B292" s="149" t="s">
        <v>200</v>
      </c>
      <c r="C292" s="146" t="s">
        <v>200</v>
      </c>
      <c r="D292" s="179">
        <v>8849218</v>
      </c>
      <c r="E292" s="87">
        <v>18112019</v>
      </c>
      <c r="F292" s="87">
        <v>691014094</v>
      </c>
      <c r="G292" s="91" t="s">
        <v>203</v>
      </c>
      <c r="H292" s="93" t="s">
        <v>49</v>
      </c>
      <c r="I292" s="93" t="s">
        <v>55</v>
      </c>
      <c r="J292" s="93" t="s">
        <v>207</v>
      </c>
      <c r="K292" s="91" t="s">
        <v>203</v>
      </c>
      <c r="L292" s="76">
        <v>2000000</v>
      </c>
      <c r="M292" s="148">
        <f t="shared" si="4"/>
        <v>1400000</v>
      </c>
      <c r="N292" s="105">
        <v>2020</v>
      </c>
      <c r="O292" s="93">
        <v>2023</v>
      </c>
      <c r="P292" s="94"/>
      <c r="Q292" s="94" t="s">
        <v>57</v>
      </c>
      <c r="R292" s="94" t="s">
        <v>57</v>
      </c>
      <c r="S292" s="94" t="s">
        <v>57</v>
      </c>
      <c r="T292" s="94"/>
      <c r="U292" s="94"/>
      <c r="V292" s="94"/>
      <c r="W292" s="94"/>
      <c r="X292" s="94"/>
      <c r="Y292" s="94" t="s">
        <v>409</v>
      </c>
      <c r="Z292" s="94" t="s">
        <v>409</v>
      </c>
    </row>
    <row r="293" spans="1:390" s="74" customFormat="1" ht="36" x14ac:dyDescent="0.25">
      <c r="A293" s="147">
        <v>289</v>
      </c>
      <c r="B293" s="149" t="s">
        <v>200</v>
      </c>
      <c r="C293" s="146" t="s">
        <v>200</v>
      </c>
      <c r="D293" s="179">
        <v>8849218</v>
      </c>
      <c r="E293" s="87">
        <v>18112019</v>
      </c>
      <c r="F293" s="87">
        <v>691014094</v>
      </c>
      <c r="G293" s="91" t="s">
        <v>204</v>
      </c>
      <c r="H293" s="93" t="s">
        <v>49</v>
      </c>
      <c r="I293" s="93" t="s">
        <v>55</v>
      </c>
      <c r="J293" s="93" t="s">
        <v>207</v>
      </c>
      <c r="K293" s="91" t="s">
        <v>204</v>
      </c>
      <c r="L293" s="76">
        <v>2000000</v>
      </c>
      <c r="M293" s="148">
        <f t="shared" si="4"/>
        <v>1400000</v>
      </c>
      <c r="N293" s="105">
        <v>2020</v>
      </c>
      <c r="O293" s="93">
        <v>2023</v>
      </c>
      <c r="P293" s="94"/>
      <c r="Q293" s="94" t="s">
        <v>57</v>
      </c>
      <c r="R293" s="94" t="s">
        <v>57</v>
      </c>
      <c r="S293" s="94" t="s">
        <v>57</v>
      </c>
      <c r="T293" s="94"/>
      <c r="U293" s="94"/>
      <c r="V293" s="94"/>
      <c r="W293" s="94"/>
      <c r="X293" s="94"/>
      <c r="Y293" s="169" t="s">
        <v>409</v>
      </c>
      <c r="Z293" s="94" t="s">
        <v>409</v>
      </c>
    </row>
    <row r="294" spans="1:390" s="74" customFormat="1" ht="36" x14ac:dyDescent="0.25">
      <c r="A294" s="75">
        <v>290</v>
      </c>
      <c r="B294" s="149" t="s">
        <v>200</v>
      </c>
      <c r="C294" s="146" t="s">
        <v>200</v>
      </c>
      <c r="D294" s="179">
        <v>8849218</v>
      </c>
      <c r="E294" s="87">
        <v>18112019</v>
      </c>
      <c r="F294" s="87">
        <v>691014094</v>
      </c>
      <c r="G294" s="91" t="s">
        <v>205</v>
      </c>
      <c r="H294" s="93" t="s">
        <v>49</v>
      </c>
      <c r="I294" s="93" t="s">
        <v>55</v>
      </c>
      <c r="J294" s="93" t="s">
        <v>207</v>
      </c>
      <c r="K294" s="91" t="s">
        <v>205</v>
      </c>
      <c r="L294" s="76">
        <v>2000000</v>
      </c>
      <c r="M294" s="148">
        <f t="shared" si="4"/>
        <v>1400000</v>
      </c>
      <c r="N294" s="105">
        <v>2020</v>
      </c>
      <c r="O294" s="93">
        <v>2023</v>
      </c>
      <c r="P294" s="94"/>
      <c r="Q294" s="94"/>
      <c r="R294" s="94"/>
      <c r="S294" s="94"/>
      <c r="T294" s="94"/>
      <c r="U294" s="94"/>
      <c r="V294" s="94"/>
      <c r="W294" s="94"/>
      <c r="X294" s="94"/>
      <c r="Y294" s="94" t="s">
        <v>409</v>
      </c>
      <c r="Z294" s="94" t="s">
        <v>409</v>
      </c>
    </row>
    <row r="295" spans="1:390" s="74" customFormat="1" ht="36" x14ac:dyDescent="0.25">
      <c r="A295" s="147">
        <v>291</v>
      </c>
      <c r="B295" s="149" t="s">
        <v>200</v>
      </c>
      <c r="C295" s="146" t="s">
        <v>200</v>
      </c>
      <c r="D295" s="179">
        <v>8849218</v>
      </c>
      <c r="E295" s="87">
        <v>18112019</v>
      </c>
      <c r="F295" s="87">
        <v>691014094</v>
      </c>
      <c r="G295" s="91" t="s">
        <v>206</v>
      </c>
      <c r="H295" s="93" t="s">
        <v>49</v>
      </c>
      <c r="I295" s="93" t="s">
        <v>55</v>
      </c>
      <c r="J295" s="93" t="s">
        <v>207</v>
      </c>
      <c r="K295" s="91" t="s">
        <v>206</v>
      </c>
      <c r="L295" s="76">
        <v>1500000</v>
      </c>
      <c r="M295" s="148">
        <f t="shared" si="4"/>
        <v>1050000</v>
      </c>
      <c r="N295" s="105">
        <v>2020</v>
      </c>
      <c r="O295" s="93">
        <v>2023</v>
      </c>
      <c r="P295" s="94"/>
      <c r="Q295" s="94"/>
      <c r="R295" s="94"/>
      <c r="S295" s="94"/>
      <c r="T295" s="94"/>
      <c r="U295" s="94"/>
      <c r="V295" s="94"/>
      <c r="W295" s="94"/>
      <c r="X295" s="94"/>
      <c r="Y295" s="169" t="s">
        <v>409</v>
      </c>
      <c r="Z295" s="94" t="s">
        <v>409</v>
      </c>
    </row>
    <row r="296" spans="1:390" s="74" customFormat="1" ht="36" x14ac:dyDescent="0.25">
      <c r="A296" s="147">
        <v>292</v>
      </c>
      <c r="B296" s="149" t="s">
        <v>208</v>
      </c>
      <c r="C296" s="146" t="s">
        <v>208</v>
      </c>
      <c r="D296" s="87">
        <v>7418264</v>
      </c>
      <c r="E296" s="87">
        <v>18110444</v>
      </c>
      <c r="F296" s="87">
        <v>691013314</v>
      </c>
      <c r="G296" s="98" t="s">
        <v>210</v>
      </c>
      <c r="H296" s="93" t="s">
        <v>49</v>
      </c>
      <c r="I296" s="93" t="s">
        <v>55</v>
      </c>
      <c r="J296" s="93" t="s">
        <v>209</v>
      </c>
      <c r="K296" s="98" t="s">
        <v>210</v>
      </c>
      <c r="L296" s="73">
        <v>6600000</v>
      </c>
      <c r="M296" s="148">
        <f t="shared" si="4"/>
        <v>4620000</v>
      </c>
      <c r="N296" s="93">
        <v>2018</v>
      </c>
      <c r="O296" s="93">
        <v>2021</v>
      </c>
      <c r="P296" s="94" t="s">
        <v>57</v>
      </c>
      <c r="Q296" s="94" t="s">
        <v>57</v>
      </c>
      <c r="R296" s="94" t="s">
        <v>57</v>
      </c>
      <c r="S296" s="94" t="s">
        <v>57</v>
      </c>
      <c r="T296" s="94"/>
      <c r="U296" s="94"/>
      <c r="V296" s="94"/>
      <c r="W296" s="94"/>
      <c r="X296" s="94"/>
      <c r="Y296" s="94" t="s">
        <v>409</v>
      </c>
      <c r="Z296" s="94" t="s">
        <v>409</v>
      </c>
    </row>
    <row r="297" spans="1:390" s="74" customFormat="1" ht="64.8" customHeight="1" x14ac:dyDescent="0.25">
      <c r="A297" s="147">
        <v>293</v>
      </c>
      <c r="B297" s="149" t="s">
        <v>208</v>
      </c>
      <c r="C297" s="146" t="s">
        <v>208</v>
      </c>
      <c r="D297" s="87">
        <v>7418264</v>
      </c>
      <c r="E297" s="87">
        <v>18110444</v>
      </c>
      <c r="F297" s="87">
        <v>691013314</v>
      </c>
      <c r="G297" s="98" t="s">
        <v>248</v>
      </c>
      <c r="H297" s="93" t="s">
        <v>49</v>
      </c>
      <c r="I297" s="93" t="s">
        <v>55</v>
      </c>
      <c r="J297" s="93" t="s">
        <v>209</v>
      </c>
      <c r="K297" s="98" t="s">
        <v>248</v>
      </c>
      <c r="L297" s="73">
        <v>800000</v>
      </c>
      <c r="M297" s="148">
        <f t="shared" si="4"/>
        <v>560000</v>
      </c>
      <c r="N297" s="93">
        <v>2019</v>
      </c>
      <c r="O297" s="93">
        <v>2021</v>
      </c>
      <c r="P297" s="94" t="s">
        <v>57</v>
      </c>
      <c r="Q297" s="94" t="s">
        <v>57</v>
      </c>
      <c r="R297" s="94" t="s">
        <v>57</v>
      </c>
      <c r="S297" s="94" t="s">
        <v>57</v>
      </c>
      <c r="T297" s="94"/>
      <c r="U297" s="94"/>
      <c r="V297" s="94"/>
      <c r="W297" s="94"/>
      <c r="X297" s="94"/>
      <c r="Y297" s="169" t="s">
        <v>409</v>
      </c>
      <c r="Z297" s="94" t="s">
        <v>409</v>
      </c>
    </row>
    <row r="298" spans="1:390" s="74" customFormat="1" ht="36" x14ac:dyDescent="0.25">
      <c r="A298" s="75">
        <v>294</v>
      </c>
      <c r="B298" s="149" t="s">
        <v>208</v>
      </c>
      <c r="C298" s="146" t="s">
        <v>208</v>
      </c>
      <c r="D298" s="87">
        <v>7418264</v>
      </c>
      <c r="E298" s="87">
        <v>18110444</v>
      </c>
      <c r="F298" s="87">
        <v>691013314</v>
      </c>
      <c r="G298" s="98" t="s">
        <v>211</v>
      </c>
      <c r="H298" s="93" t="s">
        <v>49</v>
      </c>
      <c r="I298" s="93" t="s">
        <v>55</v>
      </c>
      <c r="J298" s="93" t="s">
        <v>209</v>
      </c>
      <c r="K298" s="98" t="s">
        <v>211</v>
      </c>
      <c r="L298" s="73">
        <v>300000</v>
      </c>
      <c r="M298" s="148">
        <f t="shared" si="4"/>
        <v>210000</v>
      </c>
      <c r="N298" s="93">
        <v>2019</v>
      </c>
      <c r="O298" s="93">
        <v>2021</v>
      </c>
      <c r="P298" s="94" t="s">
        <v>57</v>
      </c>
      <c r="Q298" s="94" t="s">
        <v>57</v>
      </c>
      <c r="R298" s="94"/>
      <c r="S298" s="94" t="s">
        <v>57</v>
      </c>
      <c r="T298" s="94"/>
      <c r="U298" s="94"/>
      <c r="V298" s="94"/>
      <c r="W298" s="94"/>
      <c r="X298" s="94" t="s">
        <v>57</v>
      </c>
      <c r="Y298" s="94" t="s">
        <v>409</v>
      </c>
      <c r="Z298" s="94" t="s">
        <v>409</v>
      </c>
    </row>
    <row r="299" spans="1:390" x14ac:dyDescent="0.3">
      <c r="L299" s="7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  <c r="KQ299"/>
      <c r="KR299"/>
      <c r="KS299"/>
      <c r="KT299"/>
      <c r="KU299"/>
      <c r="KV299"/>
      <c r="KW299"/>
      <c r="KX299"/>
      <c r="KY299"/>
      <c r="KZ299"/>
      <c r="LA299"/>
      <c r="LB299"/>
      <c r="LC299"/>
      <c r="LD299"/>
      <c r="LE299"/>
      <c r="LF299"/>
      <c r="LG299"/>
      <c r="LH299"/>
      <c r="LI299"/>
      <c r="LJ299"/>
      <c r="LK299"/>
      <c r="LL299"/>
      <c r="LM299"/>
      <c r="LN299"/>
      <c r="LO299"/>
      <c r="LP299"/>
      <c r="LQ299"/>
      <c r="LR299"/>
      <c r="LS299"/>
      <c r="LT299"/>
      <c r="LU299"/>
      <c r="LV299"/>
      <c r="LW299"/>
      <c r="LX299"/>
      <c r="LY299"/>
      <c r="LZ299"/>
      <c r="MA299"/>
      <c r="MB299"/>
      <c r="MC299"/>
      <c r="MD299"/>
      <c r="ME299"/>
      <c r="MF299"/>
      <c r="MG299"/>
      <c r="MH299"/>
      <c r="MI299"/>
      <c r="MJ299"/>
      <c r="MK299"/>
      <c r="ML299"/>
      <c r="MM299"/>
      <c r="MN299"/>
      <c r="MO299"/>
      <c r="MP299"/>
      <c r="MQ299"/>
      <c r="MR299"/>
      <c r="MS299"/>
      <c r="MT299"/>
      <c r="MU299"/>
      <c r="MV299"/>
      <c r="MW299"/>
      <c r="MX299"/>
      <c r="MY299"/>
      <c r="MZ299"/>
      <c r="NA299"/>
      <c r="NB299"/>
      <c r="NC299"/>
      <c r="ND299"/>
      <c r="NE299"/>
      <c r="NF299"/>
      <c r="NG299"/>
      <c r="NH299"/>
      <c r="NI299"/>
      <c r="NJ299"/>
      <c r="NK299"/>
      <c r="NL299"/>
      <c r="NM299"/>
      <c r="NN299"/>
      <c r="NO299"/>
      <c r="NP299"/>
      <c r="NQ299"/>
      <c r="NR299"/>
      <c r="NS299"/>
      <c r="NT299"/>
      <c r="NU299"/>
      <c r="NV299"/>
      <c r="NW299"/>
      <c r="NX299"/>
      <c r="NY299"/>
      <c r="NZ299"/>
    </row>
  </sheetData>
  <autoFilter ref="B4:Z298" xr:uid="{4825700E-FB64-4470-A243-95FA6ED22487}"/>
  <mergeCells count="29">
    <mergeCell ref="A3:A4"/>
    <mergeCell ref="B1:Z1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L2:M2"/>
    <mergeCell ref="N2:O2"/>
  </mergeCells>
  <phoneticPr fontId="35" type="noConversion"/>
  <pageMargins left="0.19685039370078741" right="0.19685039370078741" top="0.78740157480314965" bottom="0.78740157480314965" header="0.31496062992125984" footer="0.31496062992125984"/>
  <pageSetup paperSize="8" scale="50" fitToHeight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71"/>
  <sheetViews>
    <sheetView topLeftCell="A152" zoomScale="60" zoomScaleNormal="60" workbookViewId="0">
      <selection activeCell="F18" sqref="F18"/>
    </sheetView>
  </sheetViews>
  <sheetFormatPr defaultColWidth="9.33203125" defaultRowHeight="14.4" x14ac:dyDescent="0.3"/>
  <cols>
    <col min="2" max="2" width="50.5546875" style="10" customWidth="1"/>
    <col min="3" max="3" width="15" style="10" customWidth="1"/>
    <col min="4" max="4" width="13.88671875" style="32" customWidth="1"/>
    <col min="5" max="5" width="14.33203125" style="32" customWidth="1"/>
    <col min="6" max="6" width="15" style="32" customWidth="1"/>
    <col min="7" max="7" width="38.6640625" style="30" customWidth="1"/>
    <col min="8" max="9" width="12.88671875" style="30" customWidth="1"/>
    <col min="10" max="10" width="21.33203125" style="30" customWidth="1"/>
    <col min="11" max="11" width="41.21875" style="30" customWidth="1"/>
    <col min="12" max="12" width="13.88671875" style="36" customWidth="1"/>
    <col min="13" max="13" width="16" style="30" customWidth="1"/>
    <col min="14" max="15" width="9.33203125" style="30"/>
    <col min="16" max="16" width="13.6640625" style="11" customWidth="1"/>
    <col min="17" max="17" width="13.33203125" customWidth="1"/>
    <col min="18" max="18" width="15.6640625" customWidth="1"/>
  </cols>
  <sheetData>
    <row r="1" spans="1:19" s="18" customFormat="1" ht="51" customHeight="1" x14ac:dyDescent="0.55000000000000004">
      <c r="A1" s="66"/>
      <c r="B1" s="389" t="s">
        <v>405</v>
      </c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90"/>
    </row>
    <row r="2" spans="1:19" s="18" customFormat="1" ht="27.45" customHeight="1" x14ac:dyDescent="0.3">
      <c r="A2" s="382" t="s">
        <v>420</v>
      </c>
      <c r="B2" s="391" t="s">
        <v>11</v>
      </c>
      <c r="C2" s="392"/>
      <c r="D2" s="392"/>
      <c r="E2" s="392"/>
      <c r="F2" s="393"/>
      <c r="G2" s="394" t="s">
        <v>12</v>
      </c>
      <c r="H2" s="394" t="s">
        <v>13</v>
      </c>
      <c r="I2" s="397" t="s">
        <v>45</v>
      </c>
      <c r="J2" s="394" t="s">
        <v>14</v>
      </c>
      <c r="K2" s="394" t="s">
        <v>15</v>
      </c>
      <c r="L2" s="395" t="s">
        <v>382</v>
      </c>
      <c r="M2" s="396"/>
      <c r="N2" s="383" t="s">
        <v>383</v>
      </c>
      <c r="O2" s="384"/>
      <c r="P2" s="385" t="s">
        <v>16</v>
      </c>
      <c r="Q2" s="386"/>
      <c r="R2" s="387" t="s">
        <v>17</v>
      </c>
      <c r="S2" s="388"/>
    </row>
    <row r="3" spans="1:19" s="18" customFormat="1" ht="97.8" x14ac:dyDescent="0.3">
      <c r="A3" s="382"/>
      <c r="B3" s="26" t="s">
        <v>18</v>
      </c>
      <c r="C3" s="27" t="s">
        <v>19</v>
      </c>
      <c r="D3" s="38" t="s">
        <v>20</v>
      </c>
      <c r="E3" s="38" t="s">
        <v>21</v>
      </c>
      <c r="F3" s="37" t="s">
        <v>22</v>
      </c>
      <c r="G3" s="394"/>
      <c r="H3" s="394"/>
      <c r="I3" s="397"/>
      <c r="J3" s="394"/>
      <c r="K3" s="394"/>
      <c r="L3" s="34" t="s">
        <v>23</v>
      </c>
      <c r="M3" s="28" t="s">
        <v>706</v>
      </c>
      <c r="N3" s="24" t="s">
        <v>24</v>
      </c>
      <c r="O3" s="25" t="s">
        <v>25</v>
      </c>
      <c r="P3" s="26" t="s">
        <v>384</v>
      </c>
      <c r="Q3" s="22" t="s">
        <v>26</v>
      </c>
      <c r="R3" s="23" t="s">
        <v>27</v>
      </c>
      <c r="S3" s="21" t="s">
        <v>28</v>
      </c>
    </row>
    <row r="4" spans="1:19" s="19" customFormat="1" ht="40.200000000000003" customHeight="1" x14ac:dyDescent="0.25">
      <c r="A4" s="75">
        <v>1</v>
      </c>
      <c r="B4" s="87" t="s">
        <v>50</v>
      </c>
      <c r="C4" s="87" t="s">
        <v>54</v>
      </c>
      <c r="D4" s="88">
        <v>75000831</v>
      </c>
      <c r="E4" s="88">
        <v>107534967</v>
      </c>
      <c r="F4" s="88">
        <v>600063763</v>
      </c>
      <c r="G4" s="89" t="s">
        <v>58</v>
      </c>
      <c r="H4" s="90" t="s">
        <v>49</v>
      </c>
      <c r="I4" s="90" t="s">
        <v>55</v>
      </c>
      <c r="J4" s="90" t="s">
        <v>56</v>
      </c>
      <c r="K4" s="91" t="s">
        <v>58</v>
      </c>
      <c r="L4" s="92">
        <v>2000000</v>
      </c>
      <c r="M4" s="92">
        <f>L4*0.7</f>
        <v>1400000</v>
      </c>
      <c r="N4" s="93">
        <v>2023</v>
      </c>
      <c r="O4" s="93">
        <v>2024</v>
      </c>
      <c r="P4" s="94"/>
      <c r="Q4" s="95"/>
      <c r="R4" s="96" t="s">
        <v>409</v>
      </c>
      <c r="S4" s="96" t="s">
        <v>409</v>
      </c>
    </row>
    <row r="5" spans="1:19" s="19" customFormat="1" ht="42.6" customHeight="1" x14ac:dyDescent="0.25">
      <c r="A5" s="75">
        <v>2</v>
      </c>
      <c r="B5" s="87" t="s">
        <v>50</v>
      </c>
      <c r="C5" s="87" t="s">
        <v>54</v>
      </c>
      <c r="D5" s="88">
        <v>75000831</v>
      </c>
      <c r="E5" s="88">
        <v>107534967</v>
      </c>
      <c r="F5" s="88">
        <v>600063763</v>
      </c>
      <c r="G5" s="97" t="s">
        <v>367</v>
      </c>
      <c r="H5" s="90" t="s">
        <v>49</v>
      </c>
      <c r="I5" s="90" t="s">
        <v>55</v>
      </c>
      <c r="J5" s="90" t="s">
        <v>56</v>
      </c>
      <c r="K5" s="98" t="s">
        <v>367</v>
      </c>
      <c r="L5" s="92">
        <v>150000</v>
      </c>
      <c r="M5" s="92">
        <f>L5*0.7</f>
        <v>105000</v>
      </c>
      <c r="N5" s="93">
        <v>2019</v>
      </c>
      <c r="O5" s="93">
        <v>2021</v>
      </c>
      <c r="P5" s="94"/>
      <c r="Q5" s="95"/>
      <c r="R5" s="96" t="s">
        <v>409</v>
      </c>
      <c r="S5" s="96" t="s">
        <v>409</v>
      </c>
    </row>
    <row r="6" spans="1:19" s="19" customFormat="1" ht="132" customHeight="1" x14ac:dyDescent="0.25">
      <c r="A6" s="75">
        <v>3</v>
      </c>
      <c r="B6" s="87" t="s">
        <v>50</v>
      </c>
      <c r="C6" s="87" t="s">
        <v>54</v>
      </c>
      <c r="D6" s="88">
        <v>75000831</v>
      </c>
      <c r="E6" s="88">
        <v>107534967</v>
      </c>
      <c r="F6" s="88">
        <v>600063763</v>
      </c>
      <c r="G6" s="99" t="s">
        <v>253</v>
      </c>
      <c r="H6" s="90" t="s">
        <v>49</v>
      </c>
      <c r="I6" s="90" t="s">
        <v>55</v>
      </c>
      <c r="J6" s="90" t="s">
        <v>56</v>
      </c>
      <c r="K6" s="99" t="s">
        <v>253</v>
      </c>
      <c r="L6" s="92">
        <v>4000000</v>
      </c>
      <c r="M6" s="92">
        <f t="shared" ref="M6:M76" si="0">L6*0.7</f>
        <v>2800000</v>
      </c>
      <c r="N6" s="93">
        <v>2023</v>
      </c>
      <c r="O6" s="93">
        <v>2024</v>
      </c>
      <c r="P6" s="94"/>
      <c r="Q6" s="95"/>
      <c r="R6" s="96" t="s">
        <v>409</v>
      </c>
      <c r="S6" s="96" t="s">
        <v>409</v>
      </c>
    </row>
    <row r="7" spans="1:19" s="19" customFormat="1" ht="57.6" customHeight="1" x14ac:dyDescent="0.25">
      <c r="A7" s="75">
        <v>4</v>
      </c>
      <c r="B7" s="87" t="s">
        <v>50</v>
      </c>
      <c r="C7" s="87" t="s">
        <v>54</v>
      </c>
      <c r="D7" s="88">
        <v>75000831</v>
      </c>
      <c r="E7" s="88">
        <v>107534967</v>
      </c>
      <c r="F7" s="88">
        <v>600063763</v>
      </c>
      <c r="G7" s="99" t="s">
        <v>64</v>
      </c>
      <c r="H7" s="90" t="s">
        <v>49</v>
      </c>
      <c r="I7" s="90" t="s">
        <v>55</v>
      </c>
      <c r="J7" s="90" t="s">
        <v>56</v>
      </c>
      <c r="K7" s="99" t="s">
        <v>64</v>
      </c>
      <c r="L7" s="92">
        <v>4000000</v>
      </c>
      <c r="M7" s="92">
        <f t="shared" si="0"/>
        <v>2800000</v>
      </c>
      <c r="N7" s="93">
        <v>2023</v>
      </c>
      <c r="O7" s="93">
        <v>2024</v>
      </c>
      <c r="P7" s="94"/>
      <c r="Q7" s="95"/>
      <c r="R7" s="96" t="s">
        <v>409</v>
      </c>
      <c r="S7" s="96" t="s">
        <v>409</v>
      </c>
    </row>
    <row r="8" spans="1:19" s="19" customFormat="1" ht="24" customHeight="1" x14ac:dyDescent="0.25">
      <c r="A8" s="75">
        <v>5</v>
      </c>
      <c r="B8" s="87" t="s">
        <v>91</v>
      </c>
      <c r="C8" s="87" t="s">
        <v>92</v>
      </c>
      <c r="D8" s="88">
        <v>75001268</v>
      </c>
      <c r="E8" s="100">
        <v>107534801</v>
      </c>
      <c r="F8" s="88">
        <v>650020511</v>
      </c>
      <c r="G8" s="89" t="s">
        <v>634</v>
      </c>
      <c r="H8" s="90" t="s">
        <v>49</v>
      </c>
      <c r="I8" s="90" t="s">
        <v>55</v>
      </c>
      <c r="J8" s="90" t="s">
        <v>93</v>
      </c>
      <c r="K8" s="89" t="s">
        <v>505</v>
      </c>
      <c r="L8" s="92">
        <v>60000000</v>
      </c>
      <c r="M8" s="92">
        <f t="shared" si="0"/>
        <v>42000000</v>
      </c>
      <c r="N8" s="93">
        <v>2021</v>
      </c>
      <c r="O8" s="93">
        <v>2022</v>
      </c>
      <c r="P8" s="94" t="s">
        <v>57</v>
      </c>
      <c r="Q8" s="95" t="s">
        <v>57</v>
      </c>
      <c r="R8" s="96" t="s">
        <v>508</v>
      </c>
      <c r="S8" s="96" t="s">
        <v>509</v>
      </c>
    </row>
    <row r="9" spans="1:19" s="19" customFormat="1" ht="22.2" customHeight="1" x14ac:dyDescent="0.25">
      <c r="A9" s="75">
        <v>6</v>
      </c>
      <c r="B9" s="87" t="s">
        <v>91</v>
      </c>
      <c r="C9" s="87" t="s">
        <v>92</v>
      </c>
      <c r="D9" s="88">
        <v>75001268</v>
      </c>
      <c r="E9" s="100">
        <v>107534801</v>
      </c>
      <c r="F9" s="88">
        <v>650020511</v>
      </c>
      <c r="G9" s="89" t="s">
        <v>504</v>
      </c>
      <c r="H9" s="90" t="s">
        <v>49</v>
      </c>
      <c r="I9" s="90" t="s">
        <v>55</v>
      </c>
      <c r="J9" s="90" t="s">
        <v>93</v>
      </c>
      <c r="K9" s="194" t="s">
        <v>506</v>
      </c>
      <c r="L9" s="195">
        <v>5000000</v>
      </c>
      <c r="M9" s="195">
        <f t="shared" si="0"/>
        <v>3500000</v>
      </c>
      <c r="N9" s="196">
        <v>2021</v>
      </c>
      <c r="O9" s="93">
        <v>2022</v>
      </c>
      <c r="P9" s="94" t="s">
        <v>57</v>
      </c>
      <c r="Q9" s="95" t="s">
        <v>57</v>
      </c>
      <c r="R9" s="96" t="s">
        <v>508</v>
      </c>
      <c r="S9" s="96" t="s">
        <v>509</v>
      </c>
    </row>
    <row r="10" spans="1:19" s="19" customFormat="1" ht="28.2" customHeight="1" x14ac:dyDescent="0.25">
      <c r="A10" s="75">
        <v>7</v>
      </c>
      <c r="B10" s="87" t="s">
        <v>91</v>
      </c>
      <c r="C10" s="87" t="s">
        <v>92</v>
      </c>
      <c r="D10" s="88">
        <v>75001268</v>
      </c>
      <c r="E10" s="100">
        <v>107534801</v>
      </c>
      <c r="F10" s="88">
        <v>650020511</v>
      </c>
      <c r="G10" s="89" t="s">
        <v>635</v>
      </c>
      <c r="H10" s="90" t="s">
        <v>49</v>
      </c>
      <c r="I10" s="90" t="s">
        <v>55</v>
      </c>
      <c r="J10" s="90" t="s">
        <v>93</v>
      </c>
      <c r="K10" s="194" t="s">
        <v>507</v>
      </c>
      <c r="L10" s="195">
        <v>6000000</v>
      </c>
      <c r="M10" s="195">
        <f t="shared" si="0"/>
        <v>4200000</v>
      </c>
      <c r="N10" s="196">
        <v>2021</v>
      </c>
      <c r="O10" s="81">
        <v>2027</v>
      </c>
      <c r="P10" s="94" t="s">
        <v>57</v>
      </c>
      <c r="Q10" s="95" t="s">
        <v>57</v>
      </c>
      <c r="R10" s="96" t="s">
        <v>508</v>
      </c>
      <c r="S10" s="96" t="s">
        <v>509</v>
      </c>
    </row>
    <row r="11" spans="1:19" s="19" customFormat="1" ht="30" customHeight="1" x14ac:dyDescent="0.25">
      <c r="A11" s="75">
        <v>8</v>
      </c>
      <c r="B11" s="87" t="s">
        <v>254</v>
      </c>
      <c r="C11" s="87" t="s">
        <v>255</v>
      </c>
      <c r="D11" s="88">
        <v>70994285</v>
      </c>
      <c r="E11" s="88">
        <v>114800278</v>
      </c>
      <c r="F11" s="88">
        <v>600063666</v>
      </c>
      <c r="G11" s="101" t="s">
        <v>636</v>
      </c>
      <c r="H11" s="90" t="s">
        <v>49</v>
      </c>
      <c r="I11" s="90" t="s">
        <v>55</v>
      </c>
      <c r="J11" s="90" t="s">
        <v>255</v>
      </c>
      <c r="K11" s="101" t="s">
        <v>480</v>
      </c>
      <c r="L11" s="92">
        <v>500000</v>
      </c>
      <c r="M11" s="92">
        <f t="shared" si="0"/>
        <v>350000</v>
      </c>
      <c r="N11" s="93">
        <v>2022</v>
      </c>
      <c r="O11" s="93">
        <v>2027</v>
      </c>
      <c r="P11" s="94"/>
      <c r="Q11" s="94"/>
      <c r="R11" s="94" t="s">
        <v>409</v>
      </c>
      <c r="S11" s="94" t="s">
        <v>409</v>
      </c>
    </row>
    <row r="12" spans="1:19" s="19" customFormat="1" ht="32.4" customHeight="1" x14ac:dyDescent="0.25">
      <c r="A12" s="75">
        <v>9</v>
      </c>
      <c r="B12" s="87" t="s">
        <v>254</v>
      </c>
      <c r="C12" s="87" t="s">
        <v>255</v>
      </c>
      <c r="D12" s="88">
        <v>70994285</v>
      </c>
      <c r="E12" s="88">
        <v>114800278</v>
      </c>
      <c r="F12" s="88">
        <v>600063666</v>
      </c>
      <c r="G12" s="102" t="s">
        <v>478</v>
      </c>
      <c r="H12" s="90" t="s">
        <v>49</v>
      </c>
      <c r="I12" s="90" t="s">
        <v>55</v>
      </c>
      <c r="J12" s="90" t="s">
        <v>255</v>
      </c>
      <c r="K12" s="102" t="s">
        <v>478</v>
      </c>
      <c r="L12" s="92">
        <v>2000000</v>
      </c>
      <c r="M12" s="92">
        <f t="shared" si="0"/>
        <v>1400000</v>
      </c>
      <c r="N12" s="93">
        <v>2022</v>
      </c>
      <c r="O12" s="93">
        <v>2027</v>
      </c>
      <c r="P12" s="94"/>
      <c r="Q12" s="95"/>
      <c r="R12" s="94" t="s">
        <v>409</v>
      </c>
      <c r="S12" s="94" t="s">
        <v>409</v>
      </c>
    </row>
    <row r="13" spans="1:19" s="19" customFormat="1" ht="36" customHeight="1" x14ac:dyDescent="0.25">
      <c r="A13" s="75">
        <v>10</v>
      </c>
      <c r="B13" s="87" t="s">
        <v>254</v>
      </c>
      <c r="C13" s="87" t="s">
        <v>255</v>
      </c>
      <c r="D13" s="88">
        <v>70994285</v>
      </c>
      <c r="E13" s="88">
        <v>114800278</v>
      </c>
      <c r="F13" s="88">
        <v>600063666</v>
      </c>
      <c r="G13" s="103" t="s">
        <v>481</v>
      </c>
      <c r="H13" s="90" t="s">
        <v>49</v>
      </c>
      <c r="I13" s="90" t="s">
        <v>55</v>
      </c>
      <c r="J13" s="90" t="s">
        <v>255</v>
      </c>
      <c r="K13" s="103" t="s">
        <v>481</v>
      </c>
      <c r="L13" s="92">
        <v>1500000</v>
      </c>
      <c r="M13" s="92">
        <f t="shared" si="0"/>
        <v>1050000</v>
      </c>
      <c r="N13" s="93">
        <v>2022</v>
      </c>
      <c r="O13" s="93">
        <v>2027</v>
      </c>
      <c r="P13" s="94"/>
      <c r="Q13" s="95"/>
      <c r="R13" s="94" t="s">
        <v>409</v>
      </c>
      <c r="S13" s="94" t="s">
        <v>409</v>
      </c>
    </row>
    <row r="14" spans="1:19" s="19" customFormat="1" ht="33.6" customHeight="1" x14ac:dyDescent="0.25">
      <c r="A14" s="75">
        <v>11</v>
      </c>
      <c r="B14" s="87" t="s">
        <v>254</v>
      </c>
      <c r="C14" s="87" t="s">
        <v>255</v>
      </c>
      <c r="D14" s="88">
        <v>70994285</v>
      </c>
      <c r="E14" s="88">
        <v>114800278</v>
      </c>
      <c r="F14" s="88">
        <v>600063666</v>
      </c>
      <c r="G14" s="102" t="s">
        <v>479</v>
      </c>
      <c r="H14" s="90" t="s">
        <v>49</v>
      </c>
      <c r="I14" s="90" t="s">
        <v>55</v>
      </c>
      <c r="J14" s="90" t="s">
        <v>255</v>
      </c>
      <c r="K14" s="102" t="s">
        <v>479</v>
      </c>
      <c r="L14" s="92">
        <v>100000</v>
      </c>
      <c r="M14" s="92">
        <f t="shared" si="0"/>
        <v>70000</v>
      </c>
      <c r="N14" s="93">
        <v>2022</v>
      </c>
      <c r="O14" s="93">
        <v>2027</v>
      </c>
      <c r="P14" s="94"/>
      <c r="Q14" s="95"/>
      <c r="R14" s="94" t="s">
        <v>409</v>
      </c>
      <c r="S14" s="94" t="s">
        <v>409</v>
      </c>
    </row>
    <row r="15" spans="1:19" s="19" customFormat="1" ht="33.6" customHeight="1" x14ac:dyDescent="0.25">
      <c r="A15" s="75">
        <v>12</v>
      </c>
      <c r="B15" s="198" t="s">
        <v>109</v>
      </c>
      <c r="C15" s="198" t="s">
        <v>110</v>
      </c>
      <c r="D15" s="199">
        <v>70940185</v>
      </c>
      <c r="E15" s="199">
        <v>107535041</v>
      </c>
      <c r="F15" s="199">
        <v>600063810</v>
      </c>
      <c r="G15" s="327" t="s">
        <v>731</v>
      </c>
      <c r="H15" s="326" t="s">
        <v>49</v>
      </c>
      <c r="I15" s="201" t="s">
        <v>55</v>
      </c>
      <c r="J15" s="201" t="s">
        <v>110</v>
      </c>
      <c r="K15" s="204" t="s">
        <v>732</v>
      </c>
      <c r="L15" s="195">
        <v>1000000</v>
      </c>
      <c r="M15" s="195">
        <f t="shared" si="0"/>
        <v>700000</v>
      </c>
      <c r="N15" s="196">
        <v>2022</v>
      </c>
      <c r="O15" s="196">
        <v>2027</v>
      </c>
      <c r="P15" s="202"/>
      <c r="Q15" s="203"/>
      <c r="R15" s="202" t="s">
        <v>730</v>
      </c>
      <c r="S15" s="202" t="s">
        <v>409</v>
      </c>
    </row>
    <row r="16" spans="1:19" s="19" customFormat="1" ht="31.8" customHeight="1" x14ac:dyDescent="0.25">
      <c r="A16" s="75">
        <v>13</v>
      </c>
      <c r="B16" s="87" t="s">
        <v>109</v>
      </c>
      <c r="C16" s="87" t="s">
        <v>110</v>
      </c>
      <c r="D16" s="88">
        <v>70940185</v>
      </c>
      <c r="E16" s="88">
        <v>107535041</v>
      </c>
      <c r="F16" s="88">
        <v>600063810</v>
      </c>
      <c r="G16" s="99" t="s">
        <v>212</v>
      </c>
      <c r="H16" s="90" t="s">
        <v>49</v>
      </c>
      <c r="I16" s="90" t="s">
        <v>55</v>
      </c>
      <c r="J16" s="90" t="s">
        <v>110</v>
      </c>
      <c r="K16" s="99" t="s">
        <v>212</v>
      </c>
      <c r="L16" s="92">
        <v>500000</v>
      </c>
      <c r="M16" s="92">
        <f t="shared" si="0"/>
        <v>350000</v>
      </c>
      <c r="N16" s="93">
        <v>2017</v>
      </c>
      <c r="O16" s="93">
        <v>2023</v>
      </c>
      <c r="P16" s="94"/>
      <c r="Q16" s="95"/>
      <c r="R16" s="94" t="s">
        <v>409</v>
      </c>
      <c r="S16" s="94" t="s">
        <v>409</v>
      </c>
    </row>
    <row r="17" spans="1:19" s="19" customFormat="1" ht="29.4" customHeight="1" x14ac:dyDescent="0.25">
      <c r="A17" s="75">
        <v>14</v>
      </c>
      <c r="B17" s="87" t="s">
        <v>109</v>
      </c>
      <c r="C17" s="87" t="s">
        <v>110</v>
      </c>
      <c r="D17" s="88">
        <v>70940185</v>
      </c>
      <c r="E17" s="88">
        <v>107535041</v>
      </c>
      <c r="F17" s="88">
        <v>600063810</v>
      </c>
      <c r="G17" s="99" t="s">
        <v>117</v>
      </c>
      <c r="H17" s="90" t="s">
        <v>49</v>
      </c>
      <c r="I17" s="90" t="s">
        <v>55</v>
      </c>
      <c r="J17" s="90" t="s">
        <v>110</v>
      </c>
      <c r="K17" s="90" t="s">
        <v>117</v>
      </c>
      <c r="L17" s="92">
        <v>500000</v>
      </c>
      <c r="M17" s="92">
        <f t="shared" si="0"/>
        <v>350000</v>
      </c>
      <c r="N17" s="93">
        <v>2017</v>
      </c>
      <c r="O17" s="93">
        <v>2023</v>
      </c>
      <c r="P17" s="94"/>
      <c r="Q17" s="95"/>
      <c r="R17" s="94" t="s">
        <v>409</v>
      </c>
      <c r="S17" s="94" t="s">
        <v>409</v>
      </c>
    </row>
    <row r="18" spans="1:19" s="19" customFormat="1" ht="28.8" customHeight="1" x14ac:dyDescent="0.25">
      <c r="A18" s="75">
        <v>15</v>
      </c>
      <c r="B18" s="198" t="s">
        <v>109</v>
      </c>
      <c r="C18" s="198" t="s">
        <v>110</v>
      </c>
      <c r="D18" s="199">
        <v>70940185</v>
      </c>
      <c r="E18" s="199">
        <v>107535041</v>
      </c>
      <c r="F18" s="199">
        <v>600063810</v>
      </c>
      <c r="G18" s="200" t="s">
        <v>256</v>
      </c>
      <c r="H18" s="201" t="s">
        <v>49</v>
      </c>
      <c r="I18" s="201" t="s">
        <v>55</v>
      </c>
      <c r="J18" s="201" t="s">
        <v>110</v>
      </c>
      <c r="K18" s="201" t="s">
        <v>256</v>
      </c>
      <c r="L18" s="195">
        <v>500000</v>
      </c>
      <c r="M18" s="195">
        <f t="shared" si="0"/>
        <v>350000</v>
      </c>
      <c r="N18" s="196">
        <v>2019</v>
      </c>
      <c r="O18" s="196">
        <v>2023</v>
      </c>
      <c r="P18" s="202"/>
      <c r="Q18" s="203"/>
      <c r="R18" s="202" t="s">
        <v>409</v>
      </c>
      <c r="S18" s="202" t="s">
        <v>409</v>
      </c>
    </row>
    <row r="19" spans="1:19" s="19" customFormat="1" ht="28.8" customHeight="1" x14ac:dyDescent="0.25">
      <c r="A19" s="75">
        <v>16</v>
      </c>
      <c r="B19" s="198" t="s">
        <v>123</v>
      </c>
      <c r="C19" s="198" t="s">
        <v>257</v>
      </c>
      <c r="D19" s="199">
        <v>75000172</v>
      </c>
      <c r="E19" s="199">
        <v>107534835</v>
      </c>
      <c r="F19" s="199">
        <v>650023595</v>
      </c>
      <c r="G19" s="200" t="s">
        <v>718</v>
      </c>
      <c r="H19" s="201" t="s">
        <v>49</v>
      </c>
      <c r="I19" s="201" t="s">
        <v>55</v>
      </c>
      <c r="J19" s="201" t="s">
        <v>257</v>
      </c>
      <c r="K19" s="200" t="s">
        <v>718</v>
      </c>
      <c r="L19" s="195">
        <v>500000</v>
      </c>
      <c r="M19" s="195">
        <f t="shared" si="0"/>
        <v>350000</v>
      </c>
      <c r="N19" s="196">
        <v>2023</v>
      </c>
      <c r="O19" s="196">
        <v>2027</v>
      </c>
      <c r="P19" s="202"/>
      <c r="Q19" s="203"/>
      <c r="R19" s="202" t="s">
        <v>409</v>
      </c>
      <c r="S19" s="202" t="s">
        <v>409</v>
      </c>
    </row>
    <row r="20" spans="1:19" s="19" customFormat="1" ht="28.8" customHeight="1" x14ac:dyDescent="0.25">
      <c r="A20" s="75">
        <v>17</v>
      </c>
      <c r="B20" s="198" t="s">
        <v>123</v>
      </c>
      <c r="C20" s="198" t="s">
        <v>257</v>
      </c>
      <c r="D20" s="199">
        <v>75000172</v>
      </c>
      <c r="E20" s="199">
        <v>107534835</v>
      </c>
      <c r="F20" s="199">
        <v>650023595</v>
      </c>
      <c r="G20" s="200" t="s">
        <v>719</v>
      </c>
      <c r="H20" s="201" t="s">
        <v>49</v>
      </c>
      <c r="I20" s="201" t="s">
        <v>55</v>
      </c>
      <c r="J20" s="201" t="s">
        <v>257</v>
      </c>
      <c r="K20" s="200" t="s">
        <v>719</v>
      </c>
      <c r="L20" s="195">
        <v>400000</v>
      </c>
      <c r="M20" s="195">
        <f t="shared" si="0"/>
        <v>280000</v>
      </c>
      <c r="N20" s="196">
        <v>2023</v>
      </c>
      <c r="O20" s="196">
        <v>2027</v>
      </c>
      <c r="P20" s="202"/>
      <c r="Q20" s="203"/>
      <c r="R20" s="202" t="s">
        <v>409</v>
      </c>
      <c r="S20" s="202" t="s">
        <v>409</v>
      </c>
    </row>
    <row r="21" spans="1:19" s="19" customFormat="1" ht="37.799999999999997" customHeight="1" x14ac:dyDescent="0.25">
      <c r="A21" s="75">
        <v>18</v>
      </c>
      <c r="B21" s="87" t="s">
        <v>123</v>
      </c>
      <c r="C21" s="87" t="s">
        <v>257</v>
      </c>
      <c r="D21" s="88">
        <v>75000172</v>
      </c>
      <c r="E21" s="88">
        <v>107534835</v>
      </c>
      <c r="F21" s="88">
        <v>650023595</v>
      </c>
      <c r="G21" s="91" t="s">
        <v>125</v>
      </c>
      <c r="H21" s="90" t="s">
        <v>49</v>
      </c>
      <c r="I21" s="90" t="s">
        <v>55</v>
      </c>
      <c r="J21" s="90" t="s">
        <v>257</v>
      </c>
      <c r="K21" s="91" t="s">
        <v>125</v>
      </c>
      <c r="L21" s="92">
        <v>800000</v>
      </c>
      <c r="M21" s="92">
        <f t="shared" si="0"/>
        <v>560000</v>
      </c>
      <c r="N21" s="93">
        <v>2023</v>
      </c>
      <c r="O21" s="93"/>
      <c r="P21" s="94"/>
      <c r="Q21" s="95"/>
      <c r="R21" s="94" t="s">
        <v>409</v>
      </c>
      <c r="S21" s="94" t="s">
        <v>409</v>
      </c>
    </row>
    <row r="22" spans="1:19" s="19" customFormat="1" ht="36" x14ac:dyDescent="0.25">
      <c r="A22" s="75">
        <v>19</v>
      </c>
      <c r="B22" s="87" t="s">
        <v>123</v>
      </c>
      <c r="C22" s="87" t="s">
        <v>257</v>
      </c>
      <c r="D22" s="88">
        <v>75000172</v>
      </c>
      <c r="E22" s="88">
        <v>107534835</v>
      </c>
      <c r="F22" s="88">
        <v>650023595</v>
      </c>
      <c r="G22" s="91" t="s">
        <v>215</v>
      </c>
      <c r="H22" s="90" t="s">
        <v>49</v>
      </c>
      <c r="I22" s="90" t="s">
        <v>55</v>
      </c>
      <c r="J22" s="90" t="s">
        <v>257</v>
      </c>
      <c r="K22" s="91" t="s">
        <v>215</v>
      </c>
      <c r="L22" s="92">
        <v>2500000</v>
      </c>
      <c r="M22" s="92">
        <f t="shared" si="0"/>
        <v>1750000</v>
      </c>
      <c r="N22" s="93">
        <v>2023</v>
      </c>
      <c r="O22" s="93">
        <v>2027</v>
      </c>
      <c r="P22" s="94"/>
      <c r="Q22" s="95"/>
      <c r="R22" s="94" t="s">
        <v>409</v>
      </c>
      <c r="S22" s="94" t="s">
        <v>409</v>
      </c>
    </row>
    <row r="23" spans="1:19" s="19" customFormat="1" ht="24" customHeight="1" x14ac:dyDescent="0.25">
      <c r="A23" s="75">
        <v>20</v>
      </c>
      <c r="B23" s="87" t="s">
        <v>123</v>
      </c>
      <c r="C23" s="87" t="s">
        <v>257</v>
      </c>
      <c r="D23" s="88">
        <v>75000172</v>
      </c>
      <c r="E23" s="88">
        <v>107534835</v>
      </c>
      <c r="F23" s="88">
        <v>650023595</v>
      </c>
      <c r="G23" s="91" t="s">
        <v>258</v>
      </c>
      <c r="H23" s="90" t="s">
        <v>49</v>
      </c>
      <c r="I23" s="90" t="s">
        <v>55</v>
      </c>
      <c r="J23" s="90" t="s">
        <v>257</v>
      </c>
      <c r="K23" s="91" t="s">
        <v>258</v>
      </c>
      <c r="L23" s="104">
        <v>1000000</v>
      </c>
      <c r="M23" s="92">
        <f t="shared" si="0"/>
        <v>700000</v>
      </c>
      <c r="N23" s="105">
        <v>2017</v>
      </c>
      <c r="O23" s="93">
        <v>2018</v>
      </c>
      <c r="P23" s="94"/>
      <c r="Q23" s="95"/>
      <c r="R23" s="94" t="s">
        <v>678</v>
      </c>
      <c r="S23" s="94" t="s">
        <v>509</v>
      </c>
    </row>
    <row r="24" spans="1:19" s="19" customFormat="1" ht="34.200000000000003" customHeight="1" x14ac:dyDescent="0.25">
      <c r="A24" s="75">
        <v>21</v>
      </c>
      <c r="B24" s="87" t="s">
        <v>123</v>
      </c>
      <c r="C24" s="87" t="s">
        <v>257</v>
      </c>
      <c r="D24" s="88">
        <v>75000172</v>
      </c>
      <c r="E24" s="88">
        <v>107534835</v>
      </c>
      <c r="F24" s="88">
        <v>650023595</v>
      </c>
      <c r="G24" s="91" t="s">
        <v>259</v>
      </c>
      <c r="H24" s="90" t="s">
        <v>49</v>
      </c>
      <c r="I24" s="90" t="s">
        <v>55</v>
      </c>
      <c r="J24" s="90" t="s">
        <v>257</v>
      </c>
      <c r="K24" s="91" t="s">
        <v>259</v>
      </c>
      <c r="L24" s="104">
        <v>1500000</v>
      </c>
      <c r="M24" s="92">
        <f t="shared" si="0"/>
        <v>1050000</v>
      </c>
      <c r="N24" s="105">
        <v>2018</v>
      </c>
      <c r="O24" s="93">
        <v>2020</v>
      </c>
      <c r="P24" s="94"/>
      <c r="Q24" s="95"/>
      <c r="R24" s="94" t="s">
        <v>678</v>
      </c>
      <c r="S24" s="94" t="s">
        <v>509</v>
      </c>
    </row>
    <row r="25" spans="1:19" s="19" customFormat="1" ht="24" customHeight="1" x14ac:dyDescent="0.25">
      <c r="A25" s="75">
        <v>22</v>
      </c>
      <c r="B25" s="87" t="s">
        <v>123</v>
      </c>
      <c r="C25" s="87" t="s">
        <v>257</v>
      </c>
      <c r="D25" s="88">
        <v>75000172</v>
      </c>
      <c r="E25" s="88">
        <v>107534835</v>
      </c>
      <c r="F25" s="88">
        <v>650023595</v>
      </c>
      <c r="G25" s="91" t="s">
        <v>260</v>
      </c>
      <c r="H25" s="90" t="s">
        <v>49</v>
      </c>
      <c r="I25" s="90" t="s">
        <v>55</v>
      </c>
      <c r="J25" s="90" t="s">
        <v>257</v>
      </c>
      <c r="K25" s="91" t="s">
        <v>260</v>
      </c>
      <c r="L25" s="104">
        <v>500000</v>
      </c>
      <c r="M25" s="92">
        <f t="shared" si="0"/>
        <v>350000</v>
      </c>
      <c r="N25" s="105">
        <v>2020</v>
      </c>
      <c r="O25" s="93">
        <v>2021</v>
      </c>
      <c r="P25" s="94"/>
      <c r="Q25" s="95"/>
      <c r="R25" s="94" t="s">
        <v>678</v>
      </c>
      <c r="S25" s="94" t="s">
        <v>509</v>
      </c>
    </row>
    <row r="26" spans="1:19" s="19" customFormat="1" ht="31.2" customHeight="1" x14ac:dyDescent="0.25">
      <c r="A26" s="75">
        <v>23</v>
      </c>
      <c r="B26" s="87" t="s">
        <v>123</v>
      </c>
      <c r="C26" s="87" t="s">
        <v>257</v>
      </c>
      <c r="D26" s="88">
        <v>75000172</v>
      </c>
      <c r="E26" s="88">
        <v>107534835</v>
      </c>
      <c r="F26" s="88">
        <v>650023595</v>
      </c>
      <c r="G26" s="91" t="s">
        <v>261</v>
      </c>
      <c r="H26" s="90" t="s">
        <v>49</v>
      </c>
      <c r="I26" s="90" t="s">
        <v>55</v>
      </c>
      <c r="J26" s="90" t="s">
        <v>257</v>
      </c>
      <c r="K26" s="91" t="s">
        <v>261</v>
      </c>
      <c r="L26" s="104">
        <v>80000</v>
      </c>
      <c r="M26" s="92">
        <f t="shared" si="0"/>
        <v>56000</v>
      </c>
      <c r="N26" s="105">
        <v>2019</v>
      </c>
      <c r="O26" s="93">
        <v>2023</v>
      </c>
      <c r="P26" s="94"/>
      <c r="Q26" s="95"/>
      <c r="R26" s="94" t="s">
        <v>678</v>
      </c>
      <c r="S26" s="94" t="s">
        <v>509</v>
      </c>
    </row>
    <row r="27" spans="1:19" s="19" customFormat="1" ht="24.6" customHeight="1" x14ac:dyDescent="0.25">
      <c r="A27" s="75">
        <v>24</v>
      </c>
      <c r="B27" s="87" t="s">
        <v>123</v>
      </c>
      <c r="C27" s="87" t="s">
        <v>257</v>
      </c>
      <c r="D27" s="88">
        <v>75000172</v>
      </c>
      <c r="E27" s="88">
        <v>107534835</v>
      </c>
      <c r="F27" s="88">
        <v>650023595</v>
      </c>
      <c r="G27" s="91" t="s">
        <v>128</v>
      </c>
      <c r="H27" s="90" t="s">
        <v>49</v>
      </c>
      <c r="I27" s="90" t="s">
        <v>55</v>
      </c>
      <c r="J27" s="90" t="s">
        <v>257</v>
      </c>
      <c r="K27" s="91" t="s">
        <v>128</v>
      </c>
      <c r="L27" s="104">
        <v>3000000</v>
      </c>
      <c r="M27" s="92">
        <f t="shared" si="0"/>
        <v>2100000</v>
      </c>
      <c r="N27" s="105">
        <v>2019</v>
      </c>
      <c r="O27" s="93">
        <v>2022</v>
      </c>
      <c r="P27" s="94"/>
      <c r="Q27" s="95"/>
      <c r="R27" s="94" t="s">
        <v>678</v>
      </c>
      <c r="S27" s="94" t="s">
        <v>509</v>
      </c>
    </row>
    <row r="28" spans="1:19" s="19" customFormat="1" ht="28.8" customHeight="1" x14ac:dyDescent="0.25">
      <c r="A28" s="75">
        <v>25</v>
      </c>
      <c r="B28" s="87" t="s">
        <v>123</v>
      </c>
      <c r="C28" s="87" t="s">
        <v>257</v>
      </c>
      <c r="D28" s="88">
        <v>75000172</v>
      </c>
      <c r="E28" s="88">
        <v>107534835</v>
      </c>
      <c r="F28" s="88">
        <v>650023595</v>
      </c>
      <c r="G28" s="106" t="s">
        <v>679</v>
      </c>
      <c r="H28" s="90" t="s">
        <v>49</v>
      </c>
      <c r="I28" s="90" t="s">
        <v>55</v>
      </c>
      <c r="J28" s="90" t="s">
        <v>257</v>
      </c>
      <c r="K28" s="98" t="s">
        <v>680</v>
      </c>
      <c r="L28" s="107">
        <v>500000</v>
      </c>
      <c r="M28" s="92">
        <f t="shared" si="0"/>
        <v>350000</v>
      </c>
      <c r="N28" s="108">
        <v>2023</v>
      </c>
      <c r="O28" s="108">
        <v>2027</v>
      </c>
      <c r="P28" s="94"/>
      <c r="Q28" s="95"/>
      <c r="R28" s="94" t="s">
        <v>409</v>
      </c>
      <c r="S28" s="94" t="s">
        <v>409</v>
      </c>
    </row>
    <row r="29" spans="1:19" s="19" customFormat="1" ht="42.6" customHeight="1" x14ac:dyDescent="0.25">
      <c r="A29" s="75">
        <v>26</v>
      </c>
      <c r="B29" s="87" t="s">
        <v>123</v>
      </c>
      <c r="C29" s="87" t="s">
        <v>257</v>
      </c>
      <c r="D29" s="88">
        <v>75000172</v>
      </c>
      <c r="E29" s="88">
        <v>107534835</v>
      </c>
      <c r="F29" s="88">
        <v>650023595</v>
      </c>
      <c r="G29" s="98" t="s">
        <v>681</v>
      </c>
      <c r="H29" s="90" t="s">
        <v>49</v>
      </c>
      <c r="I29" s="90" t="s">
        <v>55</v>
      </c>
      <c r="J29" s="90" t="s">
        <v>257</v>
      </c>
      <c r="K29" s="98" t="s">
        <v>682</v>
      </c>
      <c r="L29" s="107">
        <v>200000</v>
      </c>
      <c r="M29" s="92">
        <f t="shared" si="0"/>
        <v>140000</v>
      </c>
      <c r="N29" s="108">
        <v>2022</v>
      </c>
      <c r="O29" s="108">
        <v>2027</v>
      </c>
      <c r="P29" s="94"/>
      <c r="Q29" s="95"/>
      <c r="R29" s="94" t="s">
        <v>409</v>
      </c>
      <c r="S29" s="94" t="s">
        <v>409</v>
      </c>
    </row>
    <row r="30" spans="1:19" s="19" customFormat="1" ht="33.6" customHeight="1" x14ac:dyDescent="0.25">
      <c r="A30" s="75">
        <v>27</v>
      </c>
      <c r="B30" s="87" t="s">
        <v>123</v>
      </c>
      <c r="C30" s="87" t="s">
        <v>257</v>
      </c>
      <c r="D30" s="88">
        <v>75000172</v>
      </c>
      <c r="E30" s="88">
        <v>107534835</v>
      </c>
      <c r="F30" s="88">
        <v>650023595</v>
      </c>
      <c r="G30" s="98" t="s">
        <v>683</v>
      </c>
      <c r="H30" s="90" t="s">
        <v>49</v>
      </c>
      <c r="I30" s="90" t="s">
        <v>55</v>
      </c>
      <c r="J30" s="90" t="s">
        <v>257</v>
      </c>
      <c r="K30" s="98" t="s">
        <v>684</v>
      </c>
      <c r="L30" s="107">
        <v>500000</v>
      </c>
      <c r="M30" s="92">
        <f t="shared" si="0"/>
        <v>350000</v>
      </c>
      <c r="N30" s="108">
        <v>2022</v>
      </c>
      <c r="O30" s="108">
        <v>2027</v>
      </c>
      <c r="P30" s="94"/>
      <c r="Q30" s="95"/>
      <c r="R30" s="94" t="s">
        <v>409</v>
      </c>
      <c r="S30" s="94" t="s">
        <v>409</v>
      </c>
    </row>
    <row r="31" spans="1:19" s="19" customFormat="1" ht="30.6" customHeight="1" x14ac:dyDescent="0.25">
      <c r="A31" s="75">
        <v>28</v>
      </c>
      <c r="B31" s="87" t="s">
        <v>123</v>
      </c>
      <c r="C31" s="87" t="s">
        <v>257</v>
      </c>
      <c r="D31" s="88">
        <v>75000172</v>
      </c>
      <c r="E31" s="88">
        <v>107534835</v>
      </c>
      <c r="F31" s="88">
        <v>650023595</v>
      </c>
      <c r="G31" s="98" t="s">
        <v>685</v>
      </c>
      <c r="H31" s="90" t="s">
        <v>49</v>
      </c>
      <c r="I31" s="90" t="s">
        <v>55</v>
      </c>
      <c r="J31" s="90" t="s">
        <v>257</v>
      </c>
      <c r="K31" s="98" t="s">
        <v>686</v>
      </c>
      <c r="L31" s="107">
        <v>200000</v>
      </c>
      <c r="M31" s="92">
        <f t="shared" si="0"/>
        <v>140000</v>
      </c>
      <c r="N31" s="108">
        <v>2023</v>
      </c>
      <c r="O31" s="108">
        <v>2027</v>
      </c>
      <c r="P31" s="94"/>
      <c r="Q31" s="95"/>
      <c r="R31" s="94" t="s">
        <v>409</v>
      </c>
      <c r="S31" s="94" t="s">
        <v>409</v>
      </c>
    </row>
    <row r="32" spans="1:19" s="19" customFormat="1" ht="30.6" customHeight="1" x14ac:dyDescent="0.25">
      <c r="A32" s="75">
        <v>29</v>
      </c>
      <c r="B32" s="87" t="s">
        <v>123</v>
      </c>
      <c r="C32" s="87" t="s">
        <v>257</v>
      </c>
      <c r="D32" s="88">
        <v>75000172</v>
      </c>
      <c r="E32" s="88">
        <v>107534835</v>
      </c>
      <c r="F32" s="88">
        <v>650023595</v>
      </c>
      <c r="G32" s="106" t="s">
        <v>687</v>
      </c>
      <c r="H32" s="90" t="s">
        <v>49</v>
      </c>
      <c r="I32" s="90" t="s">
        <v>55</v>
      </c>
      <c r="J32" s="90" t="s">
        <v>257</v>
      </c>
      <c r="K32" s="98" t="s">
        <v>688</v>
      </c>
      <c r="L32" s="107">
        <v>200000</v>
      </c>
      <c r="M32" s="92">
        <f t="shared" si="0"/>
        <v>140000</v>
      </c>
      <c r="N32" s="108">
        <v>2023</v>
      </c>
      <c r="O32" s="108">
        <v>2027</v>
      </c>
      <c r="P32" s="94"/>
      <c r="Q32" s="95"/>
      <c r="R32" s="94" t="s">
        <v>409</v>
      </c>
      <c r="S32" s="94" t="s">
        <v>409</v>
      </c>
    </row>
    <row r="33" spans="1:19" s="19" customFormat="1" ht="36.6" customHeight="1" x14ac:dyDescent="0.25">
      <c r="A33" s="75">
        <v>30</v>
      </c>
      <c r="B33" s="87" t="s">
        <v>123</v>
      </c>
      <c r="C33" s="87" t="s">
        <v>257</v>
      </c>
      <c r="D33" s="88">
        <v>75000172</v>
      </c>
      <c r="E33" s="88">
        <v>107534835</v>
      </c>
      <c r="F33" s="88">
        <v>650023595</v>
      </c>
      <c r="G33" s="106" t="s">
        <v>689</v>
      </c>
      <c r="H33" s="90" t="s">
        <v>49</v>
      </c>
      <c r="I33" s="90" t="s">
        <v>55</v>
      </c>
      <c r="J33" s="90" t="s">
        <v>257</v>
      </c>
      <c r="K33" s="106" t="s">
        <v>690</v>
      </c>
      <c r="L33" s="197">
        <v>500000</v>
      </c>
      <c r="M33" s="195">
        <f t="shared" si="0"/>
        <v>350000</v>
      </c>
      <c r="N33" s="108">
        <v>2023</v>
      </c>
      <c r="O33" s="108">
        <v>2027</v>
      </c>
      <c r="P33" s="94"/>
      <c r="Q33" s="95"/>
      <c r="R33" s="94" t="s">
        <v>409</v>
      </c>
      <c r="S33" s="94" t="s">
        <v>409</v>
      </c>
    </row>
    <row r="34" spans="1:19" s="19" customFormat="1" ht="36.6" customHeight="1" x14ac:dyDescent="0.25">
      <c r="A34" s="75">
        <v>31</v>
      </c>
      <c r="B34" s="83" t="s">
        <v>123</v>
      </c>
      <c r="C34" s="83" t="s">
        <v>257</v>
      </c>
      <c r="D34" s="84">
        <v>75000172</v>
      </c>
      <c r="E34" s="84">
        <v>107534835</v>
      </c>
      <c r="F34" s="84">
        <v>650023595</v>
      </c>
      <c r="G34" s="234" t="s">
        <v>738</v>
      </c>
      <c r="H34" s="85" t="s">
        <v>49</v>
      </c>
      <c r="I34" s="85" t="s">
        <v>55</v>
      </c>
      <c r="J34" s="85" t="s">
        <v>257</v>
      </c>
      <c r="K34" s="234" t="s">
        <v>736</v>
      </c>
      <c r="L34" s="182">
        <v>2500000</v>
      </c>
      <c r="M34" s="62">
        <f t="shared" si="0"/>
        <v>1750000</v>
      </c>
      <c r="N34" s="238">
        <v>2023</v>
      </c>
      <c r="O34" s="238">
        <v>2027</v>
      </c>
      <c r="P34" s="86"/>
      <c r="Q34" s="82"/>
      <c r="R34" s="86" t="s">
        <v>409</v>
      </c>
      <c r="S34" s="86" t="s">
        <v>409</v>
      </c>
    </row>
    <row r="35" spans="1:19" s="19" customFormat="1" ht="36.6" customHeight="1" x14ac:dyDescent="0.25">
      <c r="A35" s="75">
        <v>32</v>
      </c>
      <c r="B35" s="83" t="s">
        <v>123</v>
      </c>
      <c r="C35" s="83" t="s">
        <v>257</v>
      </c>
      <c r="D35" s="84">
        <v>75000172</v>
      </c>
      <c r="E35" s="84">
        <v>107534835</v>
      </c>
      <c r="F35" s="84">
        <v>650023595</v>
      </c>
      <c r="G35" s="234" t="s">
        <v>739</v>
      </c>
      <c r="H35" s="85" t="s">
        <v>49</v>
      </c>
      <c r="I35" s="85" t="s">
        <v>55</v>
      </c>
      <c r="J35" s="85" t="s">
        <v>257</v>
      </c>
      <c r="K35" s="234" t="s">
        <v>737</v>
      </c>
      <c r="L35" s="182">
        <v>1500000</v>
      </c>
      <c r="M35" s="62">
        <f t="shared" si="0"/>
        <v>1050000</v>
      </c>
      <c r="N35" s="238">
        <v>2023</v>
      </c>
      <c r="O35" s="238">
        <v>2027</v>
      </c>
      <c r="P35" s="86"/>
      <c r="Q35" s="82"/>
      <c r="R35" s="86" t="s">
        <v>409</v>
      </c>
      <c r="S35" s="86" t="s">
        <v>409</v>
      </c>
    </row>
    <row r="36" spans="1:19" s="19" customFormat="1" ht="26.4" customHeight="1" x14ac:dyDescent="0.25">
      <c r="A36" s="75">
        <v>33</v>
      </c>
      <c r="B36" s="87" t="s">
        <v>131</v>
      </c>
      <c r="C36" s="87" t="s">
        <v>132</v>
      </c>
      <c r="D36" s="88">
        <v>75000521</v>
      </c>
      <c r="E36" s="88">
        <v>107534886</v>
      </c>
      <c r="F36" s="88">
        <v>650044860</v>
      </c>
      <c r="G36" s="109" t="s">
        <v>651</v>
      </c>
      <c r="H36" s="90" t="s">
        <v>49</v>
      </c>
      <c r="I36" s="90" t="s">
        <v>55</v>
      </c>
      <c r="J36" s="90" t="s">
        <v>132</v>
      </c>
      <c r="K36" s="110" t="s">
        <v>410</v>
      </c>
      <c r="L36" s="104"/>
      <c r="M36" s="92">
        <f t="shared" si="0"/>
        <v>0</v>
      </c>
      <c r="N36" s="105">
        <v>2022</v>
      </c>
      <c r="O36" s="93">
        <v>2025</v>
      </c>
      <c r="P36" s="94"/>
      <c r="Q36" s="95"/>
      <c r="R36" s="96" t="s">
        <v>409</v>
      </c>
      <c r="S36" s="96" t="s">
        <v>409</v>
      </c>
    </row>
    <row r="37" spans="1:19" s="19" customFormat="1" ht="28.95" customHeight="1" x14ac:dyDescent="0.25">
      <c r="A37" s="75">
        <v>34</v>
      </c>
      <c r="B37" s="87" t="s">
        <v>131</v>
      </c>
      <c r="C37" s="87" t="s">
        <v>132</v>
      </c>
      <c r="D37" s="88">
        <v>75000521</v>
      </c>
      <c r="E37" s="88">
        <v>107534886</v>
      </c>
      <c r="F37" s="88">
        <v>650044860</v>
      </c>
      <c r="G37" s="109" t="s">
        <v>652</v>
      </c>
      <c r="H37" s="90" t="s">
        <v>49</v>
      </c>
      <c r="I37" s="90" t="s">
        <v>55</v>
      </c>
      <c r="J37" s="90" t="s">
        <v>132</v>
      </c>
      <c r="K37" s="109" t="s">
        <v>411</v>
      </c>
      <c r="L37" s="104"/>
      <c r="M37" s="92">
        <f t="shared" si="0"/>
        <v>0</v>
      </c>
      <c r="N37" s="105">
        <v>2022</v>
      </c>
      <c r="O37" s="93">
        <v>2025</v>
      </c>
      <c r="P37" s="94"/>
      <c r="Q37" s="95"/>
      <c r="R37" s="96" t="s">
        <v>409</v>
      </c>
      <c r="S37" s="96" t="s">
        <v>409</v>
      </c>
    </row>
    <row r="38" spans="1:19" s="19" customFormat="1" ht="43.95" customHeight="1" x14ac:dyDescent="0.25">
      <c r="A38" s="75">
        <v>35</v>
      </c>
      <c r="B38" s="87" t="s">
        <v>131</v>
      </c>
      <c r="C38" s="87" t="s">
        <v>132</v>
      </c>
      <c r="D38" s="88">
        <v>75000521</v>
      </c>
      <c r="E38" s="88">
        <v>107534886</v>
      </c>
      <c r="F38" s="88">
        <v>650044860</v>
      </c>
      <c r="G38" s="91" t="s">
        <v>218</v>
      </c>
      <c r="H38" s="90" t="s">
        <v>49</v>
      </c>
      <c r="I38" s="90" t="s">
        <v>55</v>
      </c>
      <c r="J38" s="90" t="s">
        <v>132</v>
      </c>
      <c r="K38" s="91" t="s">
        <v>218</v>
      </c>
      <c r="L38" s="92">
        <v>750000</v>
      </c>
      <c r="M38" s="92">
        <f t="shared" si="0"/>
        <v>525000</v>
      </c>
      <c r="N38" s="93">
        <v>2021</v>
      </c>
      <c r="O38" s="93">
        <v>2022</v>
      </c>
      <c r="P38" s="94"/>
      <c r="Q38" s="95"/>
      <c r="R38" s="96" t="s">
        <v>409</v>
      </c>
      <c r="S38" s="96" t="s">
        <v>409</v>
      </c>
    </row>
    <row r="39" spans="1:19" s="19" customFormat="1" ht="34.799999999999997" customHeight="1" x14ac:dyDescent="0.25">
      <c r="A39" s="75">
        <v>36</v>
      </c>
      <c r="B39" s="87" t="s">
        <v>131</v>
      </c>
      <c r="C39" s="87" t="s">
        <v>132</v>
      </c>
      <c r="D39" s="88">
        <v>75000521</v>
      </c>
      <c r="E39" s="88">
        <v>107534886</v>
      </c>
      <c r="F39" s="88">
        <v>650044860</v>
      </c>
      <c r="G39" s="91" t="s">
        <v>262</v>
      </c>
      <c r="H39" s="90" t="s">
        <v>49</v>
      </c>
      <c r="I39" s="90" t="s">
        <v>55</v>
      </c>
      <c r="J39" s="90" t="s">
        <v>132</v>
      </c>
      <c r="K39" s="91" t="s">
        <v>262</v>
      </c>
      <c r="L39" s="92">
        <v>500000</v>
      </c>
      <c r="M39" s="92">
        <f t="shared" si="0"/>
        <v>350000</v>
      </c>
      <c r="N39" s="93">
        <v>2022</v>
      </c>
      <c r="O39" s="93"/>
      <c r="P39" s="94"/>
      <c r="Q39" s="95"/>
      <c r="R39" s="96" t="s">
        <v>409</v>
      </c>
      <c r="S39" s="96" t="s">
        <v>409</v>
      </c>
    </row>
    <row r="40" spans="1:19" s="19" customFormat="1" ht="33" customHeight="1" x14ac:dyDescent="0.25">
      <c r="A40" s="75">
        <v>37</v>
      </c>
      <c r="B40" s="87" t="s">
        <v>131</v>
      </c>
      <c r="C40" s="87" t="s">
        <v>132</v>
      </c>
      <c r="D40" s="88">
        <v>75000521</v>
      </c>
      <c r="E40" s="88">
        <v>107534886</v>
      </c>
      <c r="F40" s="88">
        <v>650044860</v>
      </c>
      <c r="G40" s="91" t="s">
        <v>263</v>
      </c>
      <c r="H40" s="90" t="s">
        <v>49</v>
      </c>
      <c r="I40" s="90" t="s">
        <v>55</v>
      </c>
      <c r="J40" s="90" t="s">
        <v>132</v>
      </c>
      <c r="K40" s="91" t="s">
        <v>263</v>
      </c>
      <c r="L40" s="92">
        <v>500000</v>
      </c>
      <c r="M40" s="92">
        <f t="shared" si="0"/>
        <v>350000</v>
      </c>
      <c r="N40" s="93">
        <v>2019</v>
      </c>
      <c r="O40" s="93"/>
      <c r="P40" s="94"/>
      <c r="Q40" s="95"/>
      <c r="R40" s="96" t="s">
        <v>409</v>
      </c>
      <c r="S40" s="96" t="s">
        <v>409</v>
      </c>
    </row>
    <row r="41" spans="1:19" s="19" customFormat="1" ht="37.799999999999997" customHeight="1" x14ac:dyDescent="0.25">
      <c r="A41" s="75">
        <v>38</v>
      </c>
      <c r="B41" s="87" t="s">
        <v>143</v>
      </c>
      <c r="C41" s="87" t="s">
        <v>144</v>
      </c>
      <c r="D41" s="88">
        <v>75000539</v>
      </c>
      <c r="E41" s="88">
        <v>107535009</v>
      </c>
      <c r="F41" s="111">
        <v>650042301</v>
      </c>
      <c r="G41" s="91" t="s">
        <v>655</v>
      </c>
      <c r="H41" s="90" t="s">
        <v>49</v>
      </c>
      <c r="I41" s="90" t="s">
        <v>55</v>
      </c>
      <c r="J41" s="90" t="s">
        <v>144</v>
      </c>
      <c r="K41" s="91" t="s">
        <v>655</v>
      </c>
      <c r="L41" s="92">
        <v>1500000</v>
      </c>
      <c r="M41" s="92">
        <f t="shared" si="0"/>
        <v>1050000</v>
      </c>
      <c r="N41" s="93">
        <v>2023</v>
      </c>
      <c r="O41" s="93">
        <v>2027</v>
      </c>
      <c r="P41" s="94"/>
      <c r="Q41" s="95"/>
      <c r="R41" s="96" t="s">
        <v>409</v>
      </c>
      <c r="S41" s="96" t="s">
        <v>409</v>
      </c>
    </row>
    <row r="42" spans="1:19" s="19" customFormat="1" ht="29.4" customHeight="1" x14ac:dyDescent="0.25">
      <c r="A42" s="75">
        <v>39</v>
      </c>
      <c r="B42" s="87" t="s">
        <v>143</v>
      </c>
      <c r="C42" s="87" t="s">
        <v>144</v>
      </c>
      <c r="D42" s="88">
        <v>75000539</v>
      </c>
      <c r="E42" s="88">
        <v>107535009</v>
      </c>
      <c r="F42" s="111">
        <v>650042301</v>
      </c>
      <c r="G42" s="112" t="s">
        <v>656</v>
      </c>
      <c r="H42" s="90" t="s">
        <v>49</v>
      </c>
      <c r="I42" s="90" t="s">
        <v>55</v>
      </c>
      <c r="J42" s="90" t="s">
        <v>144</v>
      </c>
      <c r="K42" s="112" t="s">
        <v>656</v>
      </c>
      <c r="L42" s="92">
        <v>2000000</v>
      </c>
      <c r="M42" s="92">
        <f t="shared" si="0"/>
        <v>1400000</v>
      </c>
      <c r="N42" s="93">
        <v>2023</v>
      </c>
      <c r="O42" s="93">
        <v>2027</v>
      </c>
      <c r="P42" s="94"/>
      <c r="Q42" s="95"/>
      <c r="R42" s="96" t="s">
        <v>409</v>
      </c>
      <c r="S42" s="96" t="s">
        <v>409</v>
      </c>
    </row>
    <row r="43" spans="1:19" s="19" customFormat="1" ht="40.200000000000003" customHeight="1" x14ac:dyDescent="0.25">
      <c r="A43" s="75">
        <v>40</v>
      </c>
      <c r="B43" s="87" t="s">
        <v>264</v>
      </c>
      <c r="C43" s="87" t="s">
        <v>67</v>
      </c>
      <c r="D43" s="88">
        <v>70992801</v>
      </c>
      <c r="E43" s="88">
        <v>107535017</v>
      </c>
      <c r="F43" s="88">
        <v>600063577</v>
      </c>
      <c r="G43" s="91" t="s">
        <v>368</v>
      </c>
      <c r="H43" s="90" t="s">
        <v>49</v>
      </c>
      <c r="I43" s="90" t="s">
        <v>55</v>
      </c>
      <c r="J43" s="90" t="s">
        <v>67</v>
      </c>
      <c r="K43" s="91" t="s">
        <v>368</v>
      </c>
      <c r="L43" s="104">
        <v>8000000</v>
      </c>
      <c r="M43" s="92">
        <f t="shared" si="0"/>
        <v>5600000</v>
      </c>
      <c r="N43" s="105">
        <v>2021</v>
      </c>
      <c r="O43" s="93">
        <v>2027</v>
      </c>
      <c r="P43" s="94" t="s">
        <v>57</v>
      </c>
      <c r="Q43" s="95"/>
      <c r="R43" s="96" t="s">
        <v>409</v>
      </c>
      <c r="S43" s="96" t="s">
        <v>409</v>
      </c>
    </row>
    <row r="44" spans="1:19" s="19" customFormat="1" ht="18" customHeight="1" x14ac:dyDescent="0.25">
      <c r="A44" s="75">
        <v>41</v>
      </c>
      <c r="B44" s="87" t="s">
        <v>264</v>
      </c>
      <c r="C44" s="87" t="s">
        <v>67</v>
      </c>
      <c r="D44" s="88">
        <v>70992801</v>
      </c>
      <c r="E44" s="88">
        <v>107535017</v>
      </c>
      <c r="F44" s="88">
        <v>600063577</v>
      </c>
      <c r="G44" s="91" t="s">
        <v>265</v>
      </c>
      <c r="H44" s="90" t="s">
        <v>49</v>
      </c>
      <c r="I44" s="90" t="s">
        <v>55</v>
      </c>
      <c r="J44" s="90" t="s">
        <v>67</v>
      </c>
      <c r="K44" s="91" t="s">
        <v>265</v>
      </c>
      <c r="L44" s="104">
        <v>150000</v>
      </c>
      <c r="M44" s="92">
        <f t="shared" si="0"/>
        <v>105000</v>
      </c>
      <c r="N44" s="227">
        <v>2023</v>
      </c>
      <c r="O44" s="93">
        <v>2027</v>
      </c>
      <c r="P44" s="94"/>
      <c r="Q44" s="95"/>
      <c r="R44" s="187" t="s">
        <v>509</v>
      </c>
      <c r="S44" s="96" t="s">
        <v>409</v>
      </c>
    </row>
    <row r="45" spans="1:19" s="19" customFormat="1" ht="25.8" customHeight="1" x14ac:dyDescent="0.25">
      <c r="A45" s="75">
        <v>42</v>
      </c>
      <c r="B45" s="87" t="s">
        <v>264</v>
      </c>
      <c r="C45" s="87" t="s">
        <v>67</v>
      </c>
      <c r="D45" s="88">
        <v>70992801</v>
      </c>
      <c r="E45" s="88">
        <v>107535017</v>
      </c>
      <c r="F45" s="88">
        <v>600063577</v>
      </c>
      <c r="G45" s="91" t="s">
        <v>613</v>
      </c>
      <c r="H45" s="90" t="s">
        <v>49</v>
      </c>
      <c r="I45" s="90" t="s">
        <v>55</v>
      </c>
      <c r="J45" s="90" t="s">
        <v>67</v>
      </c>
      <c r="K45" s="91" t="s">
        <v>613</v>
      </c>
      <c r="L45" s="104">
        <v>500000</v>
      </c>
      <c r="M45" s="92">
        <f t="shared" si="0"/>
        <v>350000</v>
      </c>
      <c r="N45" s="105">
        <v>2021</v>
      </c>
      <c r="O45" s="93">
        <v>2027</v>
      </c>
      <c r="P45" s="94" t="s">
        <v>57</v>
      </c>
      <c r="Q45" s="95" t="s">
        <v>57</v>
      </c>
      <c r="R45" s="96" t="s">
        <v>409</v>
      </c>
      <c r="S45" s="96" t="s">
        <v>409</v>
      </c>
    </row>
    <row r="46" spans="1:19" s="19" customFormat="1" ht="27" customHeight="1" x14ac:dyDescent="0.25">
      <c r="A46" s="75">
        <v>43</v>
      </c>
      <c r="B46" s="87" t="s">
        <v>264</v>
      </c>
      <c r="C46" s="87" t="s">
        <v>67</v>
      </c>
      <c r="D46" s="88">
        <v>70992801</v>
      </c>
      <c r="E46" s="88">
        <v>107535017</v>
      </c>
      <c r="F46" s="88">
        <v>600063577</v>
      </c>
      <c r="G46" s="91" t="s">
        <v>266</v>
      </c>
      <c r="H46" s="90" t="s">
        <v>49</v>
      </c>
      <c r="I46" s="90" t="s">
        <v>55</v>
      </c>
      <c r="J46" s="90" t="s">
        <v>67</v>
      </c>
      <c r="K46" s="91" t="s">
        <v>266</v>
      </c>
      <c r="L46" s="104">
        <v>12000000</v>
      </c>
      <c r="M46" s="92">
        <f t="shared" si="0"/>
        <v>8400000</v>
      </c>
      <c r="N46" s="227">
        <v>2023</v>
      </c>
      <c r="O46" s="93">
        <v>2027</v>
      </c>
      <c r="P46" s="94" t="s">
        <v>57</v>
      </c>
      <c r="Q46" s="95"/>
      <c r="R46" s="96" t="s">
        <v>409</v>
      </c>
      <c r="S46" s="96" t="s">
        <v>409</v>
      </c>
    </row>
    <row r="47" spans="1:19" s="19" customFormat="1" ht="33.6" customHeight="1" x14ac:dyDescent="0.25">
      <c r="A47" s="75">
        <v>44</v>
      </c>
      <c r="B47" s="87" t="s">
        <v>264</v>
      </c>
      <c r="C47" s="87" t="s">
        <v>67</v>
      </c>
      <c r="D47" s="88">
        <v>70992801</v>
      </c>
      <c r="E47" s="88">
        <v>107535017</v>
      </c>
      <c r="F47" s="88">
        <v>600063577</v>
      </c>
      <c r="G47" s="91" t="s">
        <v>267</v>
      </c>
      <c r="H47" s="90" t="s">
        <v>49</v>
      </c>
      <c r="I47" s="90" t="s">
        <v>55</v>
      </c>
      <c r="J47" s="90" t="s">
        <v>67</v>
      </c>
      <c r="K47" s="91" t="s">
        <v>267</v>
      </c>
      <c r="L47" s="104">
        <v>1500000</v>
      </c>
      <c r="M47" s="92">
        <f t="shared" si="0"/>
        <v>1050000</v>
      </c>
      <c r="N47" s="105">
        <v>2021</v>
      </c>
      <c r="O47" s="93">
        <v>2027</v>
      </c>
      <c r="P47" s="94"/>
      <c r="Q47" s="95"/>
      <c r="R47" s="96" t="s">
        <v>409</v>
      </c>
      <c r="S47" s="96" t="s">
        <v>409</v>
      </c>
    </row>
    <row r="48" spans="1:19" s="19" customFormat="1" ht="19.8" customHeight="1" x14ac:dyDescent="0.25">
      <c r="A48" s="75">
        <v>45</v>
      </c>
      <c r="B48" s="87" t="s">
        <v>264</v>
      </c>
      <c r="C48" s="87" t="s">
        <v>67</v>
      </c>
      <c r="D48" s="88">
        <v>70992801</v>
      </c>
      <c r="E48" s="88">
        <v>107535017</v>
      </c>
      <c r="F48" s="88">
        <v>600063577</v>
      </c>
      <c r="G48" s="91" t="s">
        <v>615</v>
      </c>
      <c r="H48" s="90" t="s">
        <v>49</v>
      </c>
      <c r="I48" s="90" t="s">
        <v>55</v>
      </c>
      <c r="J48" s="90" t="s">
        <v>67</v>
      </c>
      <c r="K48" s="91" t="s">
        <v>614</v>
      </c>
      <c r="L48" s="104">
        <v>2000000</v>
      </c>
      <c r="M48" s="92">
        <f t="shared" si="0"/>
        <v>1400000</v>
      </c>
      <c r="N48" s="105">
        <v>2023</v>
      </c>
      <c r="O48" s="93">
        <v>2027</v>
      </c>
      <c r="P48" s="94"/>
      <c r="Q48" s="95" t="s">
        <v>57</v>
      </c>
      <c r="R48" s="96" t="s">
        <v>409</v>
      </c>
      <c r="S48" s="96" t="s">
        <v>409</v>
      </c>
    </row>
    <row r="49" spans="1:19" s="19" customFormat="1" ht="24" x14ac:dyDescent="0.25">
      <c r="A49" s="75">
        <v>46</v>
      </c>
      <c r="B49" s="87" t="s">
        <v>264</v>
      </c>
      <c r="C49" s="87" t="s">
        <v>67</v>
      </c>
      <c r="D49" s="88">
        <v>70992801</v>
      </c>
      <c r="E49" s="88">
        <v>107535017</v>
      </c>
      <c r="F49" s="88">
        <v>600063577</v>
      </c>
      <c r="G49" s="91" t="s">
        <v>369</v>
      </c>
      <c r="H49" s="90" t="s">
        <v>49</v>
      </c>
      <c r="I49" s="90" t="s">
        <v>55</v>
      </c>
      <c r="J49" s="90" t="s">
        <v>67</v>
      </c>
      <c r="K49" s="91" t="s">
        <v>369</v>
      </c>
      <c r="L49" s="104">
        <v>5000000</v>
      </c>
      <c r="M49" s="92">
        <f t="shared" si="0"/>
        <v>3500000</v>
      </c>
      <c r="N49" s="227">
        <v>2023</v>
      </c>
      <c r="O49" s="93">
        <v>2027</v>
      </c>
      <c r="P49" s="94"/>
      <c r="Q49" s="95"/>
      <c r="R49" s="187" t="s">
        <v>509</v>
      </c>
      <c r="S49" s="96" t="s">
        <v>409</v>
      </c>
    </row>
    <row r="50" spans="1:19" s="19" customFormat="1" ht="25.8" customHeight="1" x14ac:dyDescent="0.3">
      <c r="A50" s="75">
        <v>47</v>
      </c>
      <c r="B50" s="113" t="s">
        <v>264</v>
      </c>
      <c r="C50" s="113" t="s">
        <v>67</v>
      </c>
      <c r="D50" s="114">
        <v>70992801</v>
      </c>
      <c r="E50" s="114">
        <v>107535017</v>
      </c>
      <c r="F50" s="114">
        <v>600063577</v>
      </c>
      <c r="G50" s="98" t="s">
        <v>616</v>
      </c>
      <c r="H50" s="110" t="s">
        <v>49</v>
      </c>
      <c r="I50" s="110" t="s">
        <v>55</v>
      </c>
      <c r="J50" s="110" t="s">
        <v>67</v>
      </c>
      <c r="K50" s="98" t="s">
        <v>616</v>
      </c>
      <c r="L50" s="115">
        <v>3000000</v>
      </c>
      <c r="M50" s="116">
        <f t="shared" si="0"/>
        <v>2100000</v>
      </c>
      <c r="N50" s="106">
        <v>2021</v>
      </c>
      <c r="O50" s="117">
        <v>2027</v>
      </c>
      <c r="P50" s="118"/>
      <c r="Q50" s="95" t="s">
        <v>57</v>
      </c>
      <c r="R50" s="119" t="s">
        <v>409</v>
      </c>
      <c r="S50" s="96" t="s">
        <v>409</v>
      </c>
    </row>
    <row r="51" spans="1:19" s="19" customFormat="1" ht="24" x14ac:dyDescent="0.3">
      <c r="A51" s="75">
        <v>48</v>
      </c>
      <c r="B51" s="113" t="s">
        <v>264</v>
      </c>
      <c r="C51" s="113" t="s">
        <v>67</v>
      </c>
      <c r="D51" s="114">
        <v>70992801</v>
      </c>
      <c r="E51" s="114">
        <v>107535017</v>
      </c>
      <c r="F51" s="114">
        <v>600063577</v>
      </c>
      <c r="G51" s="98" t="s">
        <v>617</v>
      </c>
      <c r="H51" s="110" t="s">
        <v>49</v>
      </c>
      <c r="I51" s="110" t="s">
        <v>55</v>
      </c>
      <c r="J51" s="110" t="s">
        <v>67</v>
      </c>
      <c r="K51" s="98" t="s">
        <v>618</v>
      </c>
      <c r="L51" s="115">
        <v>2000000</v>
      </c>
      <c r="M51" s="116">
        <f t="shared" si="0"/>
        <v>1400000</v>
      </c>
      <c r="N51" s="106">
        <v>2021</v>
      </c>
      <c r="O51" s="117">
        <v>2027</v>
      </c>
      <c r="P51" s="118"/>
      <c r="Q51" s="95"/>
      <c r="R51" s="119" t="s">
        <v>409</v>
      </c>
      <c r="S51" s="96" t="s">
        <v>409</v>
      </c>
    </row>
    <row r="52" spans="1:19" s="19" customFormat="1" x14ac:dyDescent="0.3">
      <c r="A52" s="75">
        <v>49</v>
      </c>
      <c r="B52" s="113" t="s">
        <v>264</v>
      </c>
      <c r="C52" s="113" t="s">
        <v>67</v>
      </c>
      <c r="D52" s="114">
        <v>70992801</v>
      </c>
      <c r="E52" s="114">
        <v>107535017</v>
      </c>
      <c r="F52" s="114">
        <v>600063577</v>
      </c>
      <c r="G52" s="230" t="s">
        <v>742</v>
      </c>
      <c r="H52" s="110" t="s">
        <v>49</v>
      </c>
      <c r="I52" s="110" t="s">
        <v>55</v>
      </c>
      <c r="J52" s="110" t="s">
        <v>67</v>
      </c>
      <c r="K52" s="230" t="s">
        <v>742</v>
      </c>
      <c r="L52" s="115">
        <v>1000000</v>
      </c>
      <c r="M52" s="116">
        <f t="shared" si="0"/>
        <v>700000</v>
      </c>
      <c r="N52" s="234">
        <v>2023</v>
      </c>
      <c r="O52" s="117">
        <v>2027</v>
      </c>
      <c r="P52" s="118"/>
      <c r="Q52" s="95"/>
      <c r="R52" s="119" t="s">
        <v>409</v>
      </c>
      <c r="S52" s="96" t="s">
        <v>409</v>
      </c>
    </row>
    <row r="53" spans="1:19" s="19" customFormat="1" x14ac:dyDescent="0.3">
      <c r="A53" s="75">
        <v>50</v>
      </c>
      <c r="B53" s="228" t="s">
        <v>264</v>
      </c>
      <c r="C53" s="228" t="s">
        <v>67</v>
      </c>
      <c r="D53" s="229">
        <v>70992801</v>
      </c>
      <c r="E53" s="229">
        <v>107535017</v>
      </c>
      <c r="F53" s="229">
        <v>600063577</v>
      </c>
      <c r="G53" s="230" t="s">
        <v>741</v>
      </c>
      <c r="H53" s="231" t="s">
        <v>49</v>
      </c>
      <c r="I53" s="231" t="s">
        <v>55</v>
      </c>
      <c r="J53" s="231" t="s">
        <v>67</v>
      </c>
      <c r="K53" s="230" t="s">
        <v>741</v>
      </c>
      <c r="L53" s="232">
        <v>2000000</v>
      </c>
      <c r="M53" s="233">
        <f t="shared" si="0"/>
        <v>1400000</v>
      </c>
      <c r="N53" s="234">
        <v>2023</v>
      </c>
      <c r="O53" s="235">
        <v>2027</v>
      </c>
      <c r="P53" s="236"/>
      <c r="Q53" s="82"/>
      <c r="R53" s="237" t="s">
        <v>409</v>
      </c>
      <c r="S53" s="187" t="s">
        <v>409</v>
      </c>
    </row>
    <row r="54" spans="1:19" s="19" customFormat="1" x14ac:dyDescent="0.3">
      <c r="A54" s="75">
        <v>51</v>
      </c>
      <c r="B54" s="228" t="s">
        <v>264</v>
      </c>
      <c r="C54" s="228" t="s">
        <v>67</v>
      </c>
      <c r="D54" s="229">
        <v>70992801</v>
      </c>
      <c r="E54" s="229">
        <v>107535017</v>
      </c>
      <c r="F54" s="229">
        <v>600063577</v>
      </c>
      <c r="G54" s="230" t="s">
        <v>743</v>
      </c>
      <c r="H54" s="231" t="s">
        <v>49</v>
      </c>
      <c r="I54" s="231" t="s">
        <v>55</v>
      </c>
      <c r="J54" s="231" t="s">
        <v>67</v>
      </c>
      <c r="K54" s="230" t="s">
        <v>743</v>
      </c>
      <c r="L54" s="232">
        <v>4000000</v>
      </c>
      <c r="M54" s="233">
        <f t="shared" si="0"/>
        <v>2800000</v>
      </c>
      <c r="N54" s="234">
        <v>2023</v>
      </c>
      <c r="O54" s="235">
        <v>2027</v>
      </c>
      <c r="P54" s="236"/>
      <c r="Q54" s="82"/>
      <c r="R54" s="237" t="s">
        <v>409</v>
      </c>
      <c r="S54" s="187" t="s">
        <v>409</v>
      </c>
    </row>
    <row r="55" spans="1:19" s="19" customFormat="1" ht="38.4" customHeight="1" x14ac:dyDescent="0.25">
      <c r="A55" s="75">
        <v>52</v>
      </c>
      <c r="B55" s="87" t="s">
        <v>268</v>
      </c>
      <c r="C55" s="87" t="s">
        <v>209</v>
      </c>
      <c r="D55" s="88">
        <v>1915886</v>
      </c>
      <c r="E55" s="88">
        <v>181050463</v>
      </c>
      <c r="F55" s="88">
        <v>691005788</v>
      </c>
      <c r="G55" s="91" t="s">
        <v>666</v>
      </c>
      <c r="H55" s="90" t="s">
        <v>49</v>
      </c>
      <c r="I55" s="90" t="s">
        <v>55</v>
      </c>
      <c r="J55" s="90" t="s">
        <v>209</v>
      </c>
      <c r="K55" s="91" t="s">
        <v>667</v>
      </c>
      <c r="L55" s="186">
        <v>2500000</v>
      </c>
      <c r="M55" s="62">
        <f t="shared" si="0"/>
        <v>1750000</v>
      </c>
      <c r="N55" s="227">
        <v>2023</v>
      </c>
      <c r="O55" s="81">
        <v>2024</v>
      </c>
      <c r="P55" s="94"/>
      <c r="Q55" s="95" t="s">
        <v>57</v>
      </c>
      <c r="R55" s="187" t="s">
        <v>509</v>
      </c>
      <c r="S55" s="96" t="s">
        <v>409</v>
      </c>
    </row>
    <row r="56" spans="1:19" s="19" customFormat="1" ht="22.95" customHeight="1" x14ac:dyDescent="0.25">
      <c r="A56" s="75">
        <v>53</v>
      </c>
      <c r="B56" s="87" t="s">
        <v>268</v>
      </c>
      <c r="C56" s="87" t="s">
        <v>209</v>
      </c>
      <c r="D56" s="88">
        <v>1915886</v>
      </c>
      <c r="E56" s="88">
        <v>181050463</v>
      </c>
      <c r="F56" s="88">
        <v>691005788</v>
      </c>
      <c r="G56" s="91" t="s">
        <v>668</v>
      </c>
      <c r="H56" s="90" t="s">
        <v>49</v>
      </c>
      <c r="I56" s="90" t="s">
        <v>55</v>
      </c>
      <c r="J56" s="90" t="s">
        <v>209</v>
      </c>
      <c r="K56" s="91" t="s">
        <v>669</v>
      </c>
      <c r="L56" s="104">
        <v>150000</v>
      </c>
      <c r="M56" s="92">
        <f t="shared" si="0"/>
        <v>105000</v>
      </c>
      <c r="N56" s="105">
        <v>2023</v>
      </c>
      <c r="O56" s="93">
        <v>2027</v>
      </c>
      <c r="P56" s="94"/>
      <c r="Q56" s="95"/>
      <c r="R56" s="96" t="s">
        <v>409</v>
      </c>
      <c r="S56" s="96" t="s">
        <v>409</v>
      </c>
    </row>
    <row r="57" spans="1:19" s="19" customFormat="1" ht="30" customHeight="1" x14ac:dyDescent="0.25">
      <c r="A57" s="75">
        <v>54</v>
      </c>
      <c r="B57" s="87" t="s">
        <v>268</v>
      </c>
      <c r="C57" s="87" t="s">
        <v>209</v>
      </c>
      <c r="D57" s="88">
        <v>1915886</v>
      </c>
      <c r="E57" s="88">
        <v>181050463</v>
      </c>
      <c r="F57" s="88">
        <v>691005788</v>
      </c>
      <c r="G57" s="91" t="s">
        <v>269</v>
      </c>
      <c r="H57" s="90" t="s">
        <v>49</v>
      </c>
      <c r="I57" s="90" t="s">
        <v>55</v>
      </c>
      <c r="J57" s="90" t="s">
        <v>209</v>
      </c>
      <c r="K57" s="91" t="s">
        <v>269</v>
      </c>
      <c r="L57" s="104">
        <v>100000</v>
      </c>
      <c r="M57" s="92">
        <f t="shared" si="0"/>
        <v>70000</v>
      </c>
      <c r="N57" s="105">
        <v>2018</v>
      </c>
      <c r="O57" s="93"/>
      <c r="P57" s="94"/>
      <c r="Q57" s="95"/>
      <c r="R57" s="96" t="s">
        <v>409</v>
      </c>
      <c r="S57" s="96" t="s">
        <v>409</v>
      </c>
    </row>
    <row r="58" spans="1:19" s="19" customFormat="1" ht="22.2" customHeight="1" x14ac:dyDescent="0.25">
      <c r="A58" s="75">
        <v>55</v>
      </c>
      <c r="B58" s="87" t="s">
        <v>268</v>
      </c>
      <c r="C58" s="87" t="s">
        <v>209</v>
      </c>
      <c r="D58" s="88">
        <v>1915886</v>
      </c>
      <c r="E58" s="88">
        <v>181050463</v>
      </c>
      <c r="F58" s="88">
        <v>691005788</v>
      </c>
      <c r="G58" s="91" t="s">
        <v>270</v>
      </c>
      <c r="H58" s="90" t="s">
        <v>49</v>
      </c>
      <c r="I58" s="90" t="s">
        <v>55</v>
      </c>
      <c r="J58" s="90" t="s">
        <v>209</v>
      </c>
      <c r="K58" s="91" t="s">
        <v>270</v>
      </c>
      <c r="L58" s="104">
        <v>150000</v>
      </c>
      <c r="M58" s="92">
        <f t="shared" si="0"/>
        <v>105000</v>
      </c>
      <c r="N58" s="105">
        <v>2017</v>
      </c>
      <c r="O58" s="93"/>
      <c r="P58" s="94"/>
      <c r="Q58" s="95"/>
      <c r="R58" s="96" t="s">
        <v>409</v>
      </c>
      <c r="S58" s="96" t="s">
        <v>409</v>
      </c>
    </row>
    <row r="59" spans="1:19" s="19" customFormat="1" ht="22.2" customHeight="1" x14ac:dyDescent="0.25">
      <c r="A59" s="75">
        <v>56</v>
      </c>
      <c r="B59" s="87" t="s">
        <v>268</v>
      </c>
      <c r="C59" s="87" t="s">
        <v>209</v>
      </c>
      <c r="D59" s="88">
        <v>1915886</v>
      </c>
      <c r="E59" s="88">
        <v>181050463</v>
      </c>
      <c r="F59" s="88">
        <v>691005788</v>
      </c>
      <c r="G59" s="91" t="s">
        <v>716</v>
      </c>
      <c r="H59" s="90" t="s">
        <v>49</v>
      </c>
      <c r="I59" s="90" t="s">
        <v>55</v>
      </c>
      <c r="J59" s="90" t="s">
        <v>209</v>
      </c>
      <c r="K59" s="91" t="s">
        <v>273</v>
      </c>
      <c r="L59" s="104">
        <v>40000</v>
      </c>
      <c r="M59" s="92">
        <f t="shared" si="0"/>
        <v>28000</v>
      </c>
      <c r="N59" s="105">
        <v>2023</v>
      </c>
      <c r="O59" s="93">
        <v>2027</v>
      </c>
      <c r="P59" s="94"/>
      <c r="Q59" s="95"/>
      <c r="R59" s="96" t="s">
        <v>409</v>
      </c>
      <c r="S59" s="96" t="s">
        <v>409</v>
      </c>
    </row>
    <row r="60" spans="1:19" s="19" customFormat="1" ht="21.6" customHeight="1" x14ac:dyDescent="0.25">
      <c r="A60" s="75">
        <v>57</v>
      </c>
      <c r="B60" s="87" t="s">
        <v>272</v>
      </c>
      <c r="C60" s="87" t="s">
        <v>271</v>
      </c>
      <c r="D60" s="88">
        <v>75000792</v>
      </c>
      <c r="E60" s="88">
        <v>108042430</v>
      </c>
      <c r="F60" s="88">
        <v>600063682</v>
      </c>
      <c r="G60" s="91" t="s">
        <v>273</v>
      </c>
      <c r="H60" s="90" t="s">
        <v>49</v>
      </c>
      <c r="I60" s="90" t="s">
        <v>55</v>
      </c>
      <c r="J60" s="90" t="s">
        <v>271</v>
      </c>
      <c r="K60" s="91" t="s">
        <v>273</v>
      </c>
      <c r="L60" s="92">
        <v>40000</v>
      </c>
      <c r="M60" s="92">
        <f t="shared" si="0"/>
        <v>28000</v>
      </c>
      <c r="N60" s="93">
        <v>2018</v>
      </c>
      <c r="O60" s="93">
        <v>2019</v>
      </c>
      <c r="P60" s="94"/>
      <c r="Q60" s="95"/>
      <c r="R60" s="96" t="s">
        <v>409</v>
      </c>
      <c r="S60" s="96" t="s">
        <v>409</v>
      </c>
    </row>
    <row r="61" spans="1:19" s="19" customFormat="1" ht="42" customHeight="1" x14ac:dyDescent="0.25">
      <c r="A61" s="75">
        <v>58</v>
      </c>
      <c r="B61" s="87" t="s">
        <v>274</v>
      </c>
      <c r="C61" s="87" t="s">
        <v>275</v>
      </c>
      <c r="D61" s="88">
        <v>70988463</v>
      </c>
      <c r="E61" s="120" t="s">
        <v>276</v>
      </c>
      <c r="F61" s="88">
        <v>600063496</v>
      </c>
      <c r="G61" s="91" t="s">
        <v>277</v>
      </c>
      <c r="H61" s="90" t="s">
        <v>49</v>
      </c>
      <c r="I61" s="90" t="s">
        <v>55</v>
      </c>
      <c r="J61" s="90" t="s">
        <v>275</v>
      </c>
      <c r="K61" s="91" t="s">
        <v>277</v>
      </c>
      <c r="L61" s="104">
        <v>7000000</v>
      </c>
      <c r="M61" s="92">
        <f t="shared" si="0"/>
        <v>4900000</v>
      </c>
      <c r="N61" s="105">
        <v>2018</v>
      </c>
      <c r="O61" s="93">
        <v>2020</v>
      </c>
      <c r="P61" s="94"/>
      <c r="Q61" s="95"/>
      <c r="R61" s="96" t="s">
        <v>409</v>
      </c>
      <c r="S61" s="96" t="s">
        <v>409</v>
      </c>
    </row>
    <row r="62" spans="1:19" s="19" customFormat="1" ht="54" customHeight="1" x14ac:dyDescent="0.25">
      <c r="A62" s="75">
        <v>59</v>
      </c>
      <c r="B62" s="87" t="s">
        <v>274</v>
      </c>
      <c r="C62" s="87" t="s">
        <v>275</v>
      </c>
      <c r="D62" s="88">
        <v>70988464</v>
      </c>
      <c r="E62" s="120" t="s">
        <v>284</v>
      </c>
      <c r="F62" s="88">
        <v>600063497</v>
      </c>
      <c r="G62" s="91" t="s">
        <v>370</v>
      </c>
      <c r="H62" s="90" t="s">
        <v>49</v>
      </c>
      <c r="I62" s="90" t="s">
        <v>55</v>
      </c>
      <c r="J62" s="90" t="s">
        <v>275</v>
      </c>
      <c r="K62" s="91" t="s">
        <v>370</v>
      </c>
      <c r="L62" s="104">
        <v>1150000</v>
      </c>
      <c r="M62" s="92">
        <f t="shared" si="0"/>
        <v>805000</v>
      </c>
      <c r="N62" s="105">
        <v>2016</v>
      </c>
      <c r="O62" s="93">
        <v>2018</v>
      </c>
      <c r="P62" s="94"/>
      <c r="Q62" s="95"/>
      <c r="R62" s="96" t="s">
        <v>409</v>
      </c>
      <c r="S62" s="96" t="s">
        <v>409</v>
      </c>
    </row>
    <row r="63" spans="1:19" s="19" customFormat="1" ht="31.8" customHeight="1" x14ac:dyDescent="0.25">
      <c r="A63" s="75">
        <v>60</v>
      </c>
      <c r="B63" s="87" t="s">
        <v>274</v>
      </c>
      <c r="C63" s="87" t="s">
        <v>275</v>
      </c>
      <c r="D63" s="88">
        <v>70988465</v>
      </c>
      <c r="E63" s="120" t="s">
        <v>285</v>
      </c>
      <c r="F63" s="88">
        <v>600063498</v>
      </c>
      <c r="G63" s="91" t="s">
        <v>371</v>
      </c>
      <c r="H63" s="90" t="s">
        <v>49</v>
      </c>
      <c r="I63" s="90" t="s">
        <v>55</v>
      </c>
      <c r="J63" s="90" t="s">
        <v>275</v>
      </c>
      <c r="K63" s="91" t="s">
        <v>371</v>
      </c>
      <c r="L63" s="104">
        <v>250000</v>
      </c>
      <c r="M63" s="92">
        <f t="shared" si="0"/>
        <v>175000</v>
      </c>
      <c r="N63" s="105">
        <v>2020</v>
      </c>
      <c r="O63" s="93">
        <v>2023</v>
      </c>
      <c r="P63" s="94"/>
      <c r="Q63" s="95"/>
      <c r="R63" s="96" t="s">
        <v>409</v>
      </c>
      <c r="S63" s="96" t="s">
        <v>409</v>
      </c>
    </row>
    <row r="64" spans="1:19" s="19" customFormat="1" ht="49.8" customHeight="1" x14ac:dyDescent="0.25">
      <c r="A64" s="75">
        <v>61</v>
      </c>
      <c r="B64" s="87" t="s">
        <v>274</v>
      </c>
      <c r="C64" s="87" t="s">
        <v>275</v>
      </c>
      <c r="D64" s="88">
        <v>70988466</v>
      </c>
      <c r="E64" s="120" t="s">
        <v>286</v>
      </c>
      <c r="F64" s="88">
        <v>600063499</v>
      </c>
      <c r="G64" s="91" t="s">
        <v>278</v>
      </c>
      <c r="H64" s="90" t="s">
        <v>49</v>
      </c>
      <c r="I64" s="90" t="s">
        <v>55</v>
      </c>
      <c r="J64" s="90" t="s">
        <v>275</v>
      </c>
      <c r="K64" s="91" t="s">
        <v>278</v>
      </c>
      <c r="L64" s="104">
        <v>600000</v>
      </c>
      <c r="M64" s="92">
        <f t="shared" si="0"/>
        <v>420000</v>
      </c>
      <c r="N64" s="105">
        <v>2016</v>
      </c>
      <c r="O64" s="93">
        <v>2018</v>
      </c>
      <c r="P64" s="94"/>
      <c r="Q64" s="95"/>
      <c r="R64" s="96" t="s">
        <v>409</v>
      </c>
      <c r="S64" s="96" t="s">
        <v>409</v>
      </c>
    </row>
    <row r="65" spans="1:19" s="19" customFormat="1" ht="33.6" customHeight="1" x14ac:dyDescent="0.25">
      <c r="A65" s="75">
        <v>62</v>
      </c>
      <c r="B65" s="87" t="s">
        <v>274</v>
      </c>
      <c r="C65" s="87" t="s">
        <v>275</v>
      </c>
      <c r="D65" s="88">
        <v>70988467</v>
      </c>
      <c r="E65" s="120" t="s">
        <v>287</v>
      </c>
      <c r="F65" s="88">
        <v>600063500</v>
      </c>
      <c r="G65" s="91" t="s">
        <v>279</v>
      </c>
      <c r="H65" s="90" t="s">
        <v>49</v>
      </c>
      <c r="I65" s="90" t="s">
        <v>55</v>
      </c>
      <c r="J65" s="90" t="s">
        <v>275</v>
      </c>
      <c r="K65" s="91" t="s">
        <v>279</v>
      </c>
      <c r="L65" s="104">
        <v>1500000</v>
      </c>
      <c r="M65" s="92">
        <f t="shared" si="0"/>
        <v>1050000</v>
      </c>
      <c r="N65" s="105">
        <v>2020</v>
      </c>
      <c r="O65" s="93">
        <v>2023</v>
      </c>
      <c r="P65" s="94"/>
      <c r="Q65" s="95"/>
      <c r="R65" s="96" t="s">
        <v>409</v>
      </c>
      <c r="S65" s="96" t="s">
        <v>409</v>
      </c>
    </row>
    <row r="66" spans="1:19" s="19" customFormat="1" ht="45" customHeight="1" x14ac:dyDescent="0.25">
      <c r="A66" s="75">
        <v>63</v>
      </c>
      <c r="B66" s="87" t="s">
        <v>274</v>
      </c>
      <c r="C66" s="87" t="s">
        <v>275</v>
      </c>
      <c r="D66" s="88">
        <v>70988468</v>
      </c>
      <c r="E66" s="120" t="s">
        <v>288</v>
      </c>
      <c r="F66" s="88">
        <v>600063501</v>
      </c>
      <c r="G66" s="91" t="s">
        <v>280</v>
      </c>
      <c r="H66" s="90" t="s">
        <v>49</v>
      </c>
      <c r="I66" s="90" t="s">
        <v>55</v>
      </c>
      <c r="J66" s="90" t="s">
        <v>275</v>
      </c>
      <c r="K66" s="91" t="s">
        <v>280</v>
      </c>
      <c r="L66" s="104">
        <v>4000000</v>
      </c>
      <c r="M66" s="92">
        <f t="shared" si="0"/>
        <v>2800000</v>
      </c>
      <c r="N66" s="105">
        <v>2020</v>
      </c>
      <c r="O66" s="93">
        <v>2023</v>
      </c>
      <c r="P66" s="94"/>
      <c r="Q66" s="95"/>
      <c r="R66" s="96" t="s">
        <v>409</v>
      </c>
      <c r="S66" s="96" t="s">
        <v>409</v>
      </c>
    </row>
    <row r="67" spans="1:19" s="19" customFormat="1" ht="21" customHeight="1" x14ac:dyDescent="0.25">
      <c r="A67" s="75">
        <v>64</v>
      </c>
      <c r="B67" s="87" t="s">
        <v>274</v>
      </c>
      <c r="C67" s="87" t="s">
        <v>275</v>
      </c>
      <c r="D67" s="88">
        <v>70988469</v>
      </c>
      <c r="E67" s="120" t="s">
        <v>289</v>
      </c>
      <c r="F67" s="88">
        <v>600063502</v>
      </c>
      <c r="G67" s="91" t="s">
        <v>281</v>
      </c>
      <c r="H67" s="90" t="s">
        <v>49</v>
      </c>
      <c r="I67" s="90" t="s">
        <v>55</v>
      </c>
      <c r="J67" s="90" t="s">
        <v>275</v>
      </c>
      <c r="K67" s="91" t="s">
        <v>281</v>
      </c>
      <c r="L67" s="104">
        <v>200000</v>
      </c>
      <c r="M67" s="92">
        <f t="shared" si="0"/>
        <v>140000</v>
      </c>
      <c r="N67" s="105">
        <v>2020</v>
      </c>
      <c r="O67" s="93">
        <v>2023</v>
      </c>
      <c r="P67" s="94"/>
      <c r="Q67" s="95"/>
      <c r="R67" s="96" t="s">
        <v>409</v>
      </c>
      <c r="S67" s="96" t="s">
        <v>409</v>
      </c>
    </row>
    <row r="68" spans="1:19" s="19" customFormat="1" ht="59.4" customHeight="1" x14ac:dyDescent="0.25">
      <c r="A68" s="75">
        <v>65</v>
      </c>
      <c r="B68" s="87" t="s">
        <v>274</v>
      </c>
      <c r="C68" s="87" t="s">
        <v>275</v>
      </c>
      <c r="D68" s="88">
        <v>70988470</v>
      </c>
      <c r="E68" s="120" t="s">
        <v>290</v>
      </c>
      <c r="F68" s="88">
        <v>600063503</v>
      </c>
      <c r="G68" s="91" t="s">
        <v>282</v>
      </c>
      <c r="H68" s="90" t="s">
        <v>49</v>
      </c>
      <c r="I68" s="90" t="s">
        <v>55</v>
      </c>
      <c r="J68" s="90" t="s">
        <v>275</v>
      </c>
      <c r="K68" s="91" t="s">
        <v>282</v>
      </c>
      <c r="L68" s="104">
        <v>2500000</v>
      </c>
      <c r="M68" s="92">
        <f t="shared" si="0"/>
        <v>1750000</v>
      </c>
      <c r="N68" s="105">
        <v>2016</v>
      </c>
      <c r="O68" s="93">
        <v>2018</v>
      </c>
      <c r="P68" s="94"/>
      <c r="Q68" s="95"/>
      <c r="R68" s="96" t="s">
        <v>409</v>
      </c>
      <c r="S68" s="96" t="s">
        <v>409</v>
      </c>
    </row>
    <row r="69" spans="1:19" s="19" customFormat="1" ht="67.8" customHeight="1" x14ac:dyDescent="0.25">
      <c r="A69" s="75">
        <v>66</v>
      </c>
      <c r="B69" s="87" t="s">
        <v>274</v>
      </c>
      <c r="C69" s="87" t="s">
        <v>275</v>
      </c>
      <c r="D69" s="88">
        <v>70988471</v>
      </c>
      <c r="E69" s="120" t="s">
        <v>291</v>
      </c>
      <c r="F69" s="88">
        <v>600063504</v>
      </c>
      <c r="G69" s="91" t="s">
        <v>372</v>
      </c>
      <c r="H69" s="90" t="s">
        <v>49</v>
      </c>
      <c r="I69" s="90" t="s">
        <v>55</v>
      </c>
      <c r="J69" s="90" t="s">
        <v>275</v>
      </c>
      <c r="K69" s="91" t="s">
        <v>372</v>
      </c>
      <c r="L69" s="104">
        <v>1250000</v>
      </c>
      <c r="M69" s="92">
        <f t="shared" si="0"/>
        <v>875000</v>
      </c>
      <c r="N69" s="105">
        <v>2018</v>
      </c>
      <c r="O69" s="93">
        <v>2020</v>
      </c>
      <c r="P69" s="94"/>
      <c r="Q69" s="95"/>
      <c r="R69" s="96" t="s">
        <v>409</v>
      </c>
      <c r="S69" s="96" t="s">
        <v>409</v>
      </c>
    </row>
    <row r="70" spans="1:19" s="19" customFormat="1" ht="24" x14ac:dyDescent="0.25">
      <c r="A70" s="75">
        <v>67</v>
      </c>
      <c r="B70" s="87" t="s">
        <v>274</v>
      </c>
      <c r="C70" s="87" t="s">
        <v>275</v>
      </c>
      <c r="D70" s="88">
        <v>70988472</v>
      </c>
      <c r="E70" s="120" t="s">
        <v>292</v>
      </c>
      <c r="F70" s="88">
        <v>600063505</v>
      </c>
      <c r="G70" s="91" t="s">
        <v>283</v>
      </c>
      <c r="H70" s="90" t="s">
        <v>49</v>
      </c>
      <c r="I70" s="90" t="s">
        <v>55</v>
      </c>
      <c r="J70" s="90" t="s">
        <v>275</v>
      </c>
      <c r="K70" s="91" t="s">
        <v>283</v>
      </c>
      <c r="L70" s="104">
        <v>500000</v>
      </c>
      <c r="M70" s="92">
        <f t="shared" si="0"/>
        <v>350000</v>
      </c>
      <c r="N70" s="105">
        <v>2018</v>
      </c>
      <c r="O70" s="93">
        <v>2020</v>
      </c>
      <c r="P70" s="94"/>
      <c r="Q70" s="95"/>
      <c r="R70" s="96" t="s">
        <v>409</v>
      </c>
      <c r="S70" s="96" t="s">
        <v>409</v>
      </c>
    </row>
    <row r="71" spans="1:19" s="19" customFormat="1" ht="24" x14ac:dyDescent="0.25">
      <c r="A71" s="75">
        <v>68</v>
      </c>
      <c r="B71" s="87" t="s">
        <v>293</v>
      </c>
      <c r="C71" s="87" t="s">
        <v>294</v>
      </c>
      <c r="D71" s="88">
        <v>75000806</v>
      </c>
      <c r="E71" s="88">
        <v>107534754</v>
      </c>
      <c r="F71" s="88">
        <v>60063399</v>
      </c>
      <c r="G71" s="91" t="s">
        <v>295</v>
      </c>
      <c r="H71" s="90" t="s">
        <v>49</v>
      </c>
      <c r="I71" s="90" t="s">
        <v>55</v>
      </c>
      <c r="J71" s="90" t="s">
        <v>294</v>
      </c>
      <c r="K71" s="91" t="s">
        <v>295</v>
      </c>
      <c r="L71" s="104">
        <v>450000</v>
      </c>
      <c r="M71" s="92">
        <f t="shared" si="0"/>
        <v>315000</v>
      </c>
      <c r="N71" s="105">
        <v>2017</v>
      </c>
      <c r="O71" s="93">
        <v>2019</v>
      </c>
      <c r="P71" s="94"/>
      <c r="Q71" s="95"/>
      <c r="R71" s="96" t="s">
        <v>409</v>
      </c>
      <c r="S71" s="96" t="s">
        <v>409</v>
      </c>
    </row>
    <row r="72" spans="1:19" s="19" customFormat="1" ht="24" x14ac:dyDescent="0.25">
      <c r="A72" s="75">
        <v>69</v>
      </c>
      <c r="B72" s="87" t="s">
        <v>293</v>
      </c>
      <c r="C72" s="87" t="s">
        <v>294</v>
      </c>
      <c r="D72" s="88">
        <v>75000806</v>
      </c>
      <c r="E72" s="88">
        <v>107534754</v>
      </c>
      <c r="F72" s="88">
        <v>60063399</v>
      </c>
      <c r="G72" s="91" t="s">
        <v>296</v>
      </c>
      <c r="H72" s="90" t="s">
        <v>49</v>
      </c>
      <c r="I72" s="90" t="s">
        <v>55</v>
      </c>
      <c r="J72" s="90" t="s">
        <v>294</v>
      </c>
      <c r="K72" s="91" t="s">
        <v>296</v>
      </c>
      <c r="L72" s="104">
        <v>150000</v>
      </c>
      <c r="M72" s="92">
        <f t="shared" si="0"/>
        <v>105000</v>
      </c>
      <c r="N72" s="105">
        <v>2017</v>
      </c>
      <c r="O72" s="93">
        <v>2019</v>
      </c>
      <c r="P72" s="94"/>
      <c r="Q72" s="95"/>
      <c r="R72" s="96" t="s">
        <v>409</v>
      </c>
      <c r="S72" s="96" t="s">
        <v>409</v>
      </c>
    </row>
    <row r="73" spans="1:19" s="19" customFormat="1" ht="24" x14ac:dyDescent="0.25">
      <c r="A73" s="75">
        <v>70</v>
      </c>
      <c r="B73" s="87" t="s">
        <v>293</v>
      </c>
      <c r="C73" s="87" t="s">
        <v>294</v>
      </c>
      <c r="D73" s="88">
        <v>75000806</v>
      </c>
      <c r="E73" s="88">
        <v>107534754</v>
      </c>
      <c r="F73" s="88">
        <v>60063399</v>
      </c>
      <c r="G73" s="91" t="s">
        <v>297</v>
      </c>
      <c r="H73" s="90" t="s">
        <v>49</v>
      </c>
      <c r="I73" s="90" t="s">
        <v>55</v>
      </c>
      <c r="J73" s="90" t="s">
        <v>294</v>
      </c>
      <c r="K73" s="91" t="s">
        <v>297</v>
      </c>
      <c r="L73" s="104">
        <v>3500000</v>
      </c>
      <c r="M73" s="92">
        <f t="shared" si="0"/>
        <v>2450000</v>
      </c>
      <c r="N73" s="105">
        <v>2018</v>
      </c>
      <c r="O73" s="93">
        <v>2020</v>
      </c>
      <c r="P73" s="94"/>
      <c r="Q73" s="95"/>
      <c r="R73" s="96" t="s">
        <v>409</v>
      </c>
      <c r="S73" s="96" t="s">
        <v>409</v>
      </c>
    </row>
    <row r="74" spans="1:19" s="19" customFormat="1" ht="16.8" customHeight="1" x14ac:dyDescent="0.25">
      <c r="A74" s="75">
        <v>71</v>
      </c>
      <c r="B74" s="87" t="s">
        <v>293</v>
      </c>
      <c r="C74" s="87" t="s">
        <v>294</v>
      </c>
      <c r="D74" s="88">
        <v>75000806</v>
      </c>
      <c r="E74" s="88">
        <v>107534754</v>
      </c>
      <c r="F74" s="88">
        <v>60063399</v>
      </c>
      <c r="G74" s="91" t="s">
        <v>298</v>
      </c>
      <c r="H74" s="90" t="s">
        <v>49</v>
      </c>
      <c r="I74" s="90" t="s">
        <v>55</v>
      </c>
      <c r="J74" s="90" t="s">
        <v>294</v>
      </c>
      <c r="K74" s="91" t="s">
        <v>298</v>
      </c>
      <c r="L74" s="104">
        <v>1500000</v>
      </c>
      <c r="M74" s="92">
        <f t="shared" si="0"/>
        <v>1050000</v>
      </c>
      <c r="N74" s="105">
        <v>2018</v>
      </c>
      <c r="O74" s="93">
        <v>2021</v>
      </c>
      <c r="P74" s="94"/>
      <c r="Q74" s="95"/>
      <c r="R74" s="96" t="s">
        <v>409</v>
      </c>
      <c r="S74" s="96" t="s">
        <v>409</v>
      </c>
    </row>
    <row r="75" spans="1:19" s="19" customFormat="1" ht="35.4" customHeight="1" x14ac:dyDescent="0.25">
      <c r="A75" s="75">
        <v>72</v>
      </c>
      <c r="B75" s="87" t="s">
        <v>293</v>
      </c>
      <c r="C75" s="87" t="s">
        <v>294</v>
      </c>
      <c r="D75" s="88">
        <v>75000806</v>
      </c>
      <c r="E75" s="88">
        <v>107534754</v>
      </c>
      <c r="F75" s="88">
        <v>60063399</v>
      </c>
      <c r="G75" s="91" t="s">
        <v>299</v>
      </c>
      <c r="H75" s="90" t="s">
        <v>49</v>
      </c>
      <c r="I75" s="90" t="s">
        <v>55</v>
      </c>
      <c r="J75" s="90" t="s">
        <v>294</v>
      </c>
      <c r="K75" s="91" t="s">
        <v>299</v>
      </c>
      <c r="L75" s="104">
        <v>2000000</v>
      </c>
      <c r="M75" s="92">
        <f t="shared" si="0"/>
        <v>1400000</v>
      </c>
      <c r="N75" s="105">
        <v>2020</v>
      </c>
      <c r="O75" s="93"/>
      <c r="P75" s="94"/>
      <c r="Q75" s="95"/>
      <c r="R75" s="96" t="s">
        <v>409</v>
      </c>
      <c r="S75" s="96" t="s">
        <v>409</v>
      </c>
    </row>
    <row r="76" spans="1:19" s="19" customFormat="1" ht="35.4" customHeight="1" x14ac:dyDescent="0.25">
      <c r="A76" s="75">
        <v>73</v>
      </c>
      <c r="B76" s="87" t="s">
        <v>293</v>
      </c>
      <c r="C76" s="87" t="s">
        <v>294</v>
      </c>
      <c r="D76" s="88">
        <v>75000806</v>
      </c>
      <c r="E76" s="88">
        <v>107534754</v>
      </c>
      <c r="F76" s="88">
        <v>60063399</v>
      </c>
      <c r="G76" s="91" t="s">
        <v>300</v>
      </c>
      <c r="H76" s="90" t="s">
        <v>49</v>
      </c>
      <c r="I76" s="90" t="s">
        <v>55</v>
      </c>
      <c r="J76" s="90" t="s">
        <v>294</v>
      </c>
      <c r="K76" s="91" t="s">
        <v>300</v>
      </c>
      <c r="L76" s="104">
        <v>1200000</v>
      </c>
      <c r="M76" s="92">
        <f t="shared" si="0"/>
        <v>840000</v>
      </c>
      <c r="N76" s="105">
        <v>2019</v>
      </c>
      <c r="O76" s="93"/>
      <c r="P76" s="94"/>
      <c r="Q76" s="95"/>
      <c r="R76" s="96" t="s">
        <v>409</v>
      </c>
      <c r="S76" s="96" t="s">
        <v>409</v>
      </c>
    </row>
    <row r="77" spans="1:19" s="19" customFormat="1" ht="22.8" customHeight="1" x14ac:dyDescent="0.25">
      <c r="A77" s="75">
        <v>74</v>
      </c>
      <c r="B77" s="87" t="s">
        <v>293</v>
      </c>
      <c r="C77" s="87" t="s">
        <v>294</v>
      </c>
      <c r="D77" s="88">
        <v>75000806</v>
      </c>
      <c r="E77" s="88">
        <v>107534754</v>
      </c>
      <c r="F77" s="88">
        <v>60063399</v>
      </c>
      <c r="G77" s="91" t="s">
        <v>301</v>
      </c>
      <c r="H77" s="90" t="s">
        <v>49</v>
      </c>
      <c r="I77" s="90" t="s">
        <v>55</v>
      </c>
      <c r="J77" s="90" t="s">
        <v>294</v>
      </c>
      <c r="K77" s="91" t="s">
        <v>301</v>
      </c>
      <c r="L77" s="104">
        <v>1500000</v>
      </c>
      <c r="M77" s="92">
        <f t="shared" ref="M77:M146" si="1">L77*0.7</f>
        <v>1050000</v>
      </c>
      <c r="N77" s="105">
        <v>2019</v>
      </c>
      <c r="O77" s="93"/>
      <c r="P77" s="94"/>
      <c r="Q77" s="95"/>
      <c r="R77" s="96" t="s">
        <v>409</v>
      </c>
      <c r="S77" s="96" t="s">
        <v>409</v>
      </c>
    </row>
    <row r="78" spans="1:19" s="19" customFormat="1" ht="33.6" customHeight="1" x14ac:dyDescent="0.25">
      <c r="A78" s="75">
        <v>75</v>
      </c>
      <c r="B78" s="87" t="s">
        <v>302</v>
      </c>
      <c r="C78" s="87" t="s">
        <v>303</v>
      </c>
      <c r="D78" s="88">
        <v>70982767</v>
      </c>
      <c r="E78" s="88">
        <v>107534771</v>
      </c>
      <c r="F78" s="88">
        <v>600063411</v>
      </c>
      <c r="G78" s="91" t="s">
        <v>373</v>
      </c>
      <c r="H78" s="90" t="s">
        <v>49</v>
      </c>
      <c r="I78" s="90" t="s">
        <v>55</v>
      </c>
      <c r="J78" s="90" t="s">
        <v>303</v>
      </c>
      <c r="K78" s="91" t="s">
        <v>373</v>
      </c>
      <c r="L78" s="104">
        <v>100000</v>
      </c>
      <c r="M78" s="92">
        <f t="shared" si="1"/>
        <v>70000</v>
      </c>
      <c r="N78" s="105">
        <v>2020</v>
      </c>
      <c r="O78" s="93"/>
      <c r="P78" s="94"/>
      <c r="Q78" s="95"/>
      <c r="R78" s="96" t="s">
        <v>409</v>
      </c>
      <c r="S78" s="96" t="s">
        <v>409</v>
      </c>
    </row>
    <row r="79" spans="1:19" s="19" customFormat="1" ht="35.4" customHeight="1" x14ac:dyDescent="0.25">
      <c r="A79" s="75">
        <v>76</v>
      </c>
      <c r="B79" s="87" t="s">
        <v>302</v>
      </c>
      <c r="C79" s="87" t="s">
        <v>303</v>
      </c>
      <c r="D79" s="88">
        <v>70982767</v>
      </c>
      <c r="E79" s="88">
        <v>107534771</v>
      </c>
      <c r="F79" s="88">
        <v>600063411</v>
      </c>
      <c r="G79" s="91" t="s">
        <v>304</v>
      </c>
      <c r="H79" s="90" t="s">
        <v>49</v>
      </c>
      <c r="I79" s="90" t="s">
        <v>55</v>
      </c>
      <c r="J79" s="90" t="s">
        <v>303</v>
      </c>
      <c r="K79" s="91" t="s">
        <v>304</v>
      </c>
      <c r="L79" s="104">
        <v>100000</v>
      </c>
      <c r="M79" s="92">
        <f t="shared" si="1"/>
        <v>70000</v>
      </c>
      <c r="N79" s="105">
        <v>2019</v>
      </c>
      <c r="O79" s="93"/>
      <c r="P79" s="94"/>
      <c r="Q79" s="95"/>
      <c r="R79" s="96" t="s">
        <v>409</v>
      </c>
      <c r="S79" s="96" t="s">
        <v>409</v>
      </c>
    </row>
    <row r="80" spans="1:19" s="19" customFormat="1" ht="24" x14ac:dyDescent="0.25">
      <c r="A80" s="75">
        <v>77</v>
      </c>
      <c r="B80" s="87" t="s">
        <v>302</v>
      </c>
      <c r="C80" s="87" t="s">
        <v>303</v>
      </c>
      <c r="D80" s="88">
        <v>70982767</v>
      </c>
      <c r="E80" s="88">
        <v>107534771</v>
      </c>
      <c r="F80" s="88">
        <v>600063411</v>
      </c>
      <c r="G80" s="91" t="s">
        <v>374</v>
      </c>
      <c r="H80" s="90" t="s">
        <v>49</v>
      </c>
      <c r="I80" s="90" t="s">
        <v>55</v>
      </c>
      <c r="J80" s="90" t="s">
        <v>303</v>
      </c>
      <c r="K80" s="91" t="s">
        <v>374</v>
      </c>
      <c r="L80" s="104">
        <v>400000</v>
      </c>
      <c r="M80" s="92">
        <f t="shared" si="1"/>
        <v>280000</v>
      </c>
      <c r="N80" s="105">
        <v>2021</v>
      </c>
      <c r="O80" s="93"/>
      <c r="P80" s="94"/>
      <c r="Q80" s="95"/>
      <c r="R80" s="96" t="s">
        <v>409</v>
      </c>
      <c r="S80" s="96" t="s">
        <v>409</v>
      </c>
    </row>
    <row r="81" spans="1:19" s="19" customFormat="1" ht="36" customHeight="1" x14ac:dyDescent="0.25">
      <c r="A81" s="75">
        <v>78</v>
      </c>
      <c r="B81" s="87" t="s">
        <v>302</v>
      </c>
      <c r="C81" s="87" t="s">
        <v>303</v>
      </c>
      <c r="D81" s="88">
        <v>70982767</v>
      </c>
      <c r="E81" s="88">
        <v>107534771</v>
      </c>
      <c r="F81" s="88">
        <v>600063411</v>
      </c>
      <c r="G81" s="91" t="s">
        <v>305</v>
      </c>
      <c r="H81" s="90" t="s">
        <v>49</v>
      </c>
      <c r="I81" s="90" t="s">
        <v>55</v>
      </c>
      <c r="J81" s="90" t="s">
        <v>303</v>
      </c>
      <c r="K81" s="91" t="s">
        <v>305</v>
      </c>
      <c r="L81" s="104">
        <v>100000</v>
      </c>
      <c r="M81" s="92">
        <f t="shared" si="1"/>
        <v>70000</v>
      </c>
      <c r="N81" s="105">
        <v>2022</v>
      </c>
      <c r="O81" s="93"/>
      <c r="P81" s="94"/>
      <c r="Q81" s="95"/>
      <c r="R81" s="96" t="s">
        <v>409</v>
      </c>
      <c r="S81" s="96" t="s">
        <v>409</v>
      </c>
    </row>
    <row r="82" spans="1:19" s="19" customFormat="1" ht="58.2" customHeight="1" x14ac:dyDescent="0.25">
      <c r="A82" s="75">
        <v>79</v>
      </c>
      <c r="B82" s="87" t="s">
        <v>306</v>
      </c>
      <c r="C82" s="87" t="s">
        <v>55</v>
      </c>
      <c r="D82" s="88">
        <v>70968462</v>
      </c>
      <c r="E82" s="88">
        <v>2164809</v>
      </c>
      <c r="F82" s="88">
        <v>600063313</v>
      </c>
      <c r="G82" s="91" t="s">
        <v>375</v>
      </c>
      <c r="H82" s="90" t="s">
        <v>49</v>
      </c>
      <c r="I82" s="90" t="s">
        <v>55</v>
      </c>
      <c r="J82" s="90" t="s">
        <v>55</v>
      </c>
      <c r="K82" s="91" t="s">
        <v>375</v>
      </c>
      <c r="L82" s="92">
        <v>6500000</v>
      </c>
      <c r="M82" s="92">
        <f t="shared" si="1"/>
        <v>4550000</v>
      </c>
      <c r="N82" s="93">
        <v>2021</v>
      </c>
      <c r="O82" s="93">
        <v>2027</v>
      </c>
      <c r="P82" s="94"/>
      <c r="Q82" s="95"/>
      <c r="R82" s="96" t="s">
        <v>409</v>
      </c>
      <c r="S82" s="96" t="s">
        <v>409</v>
      </c>
    </row>
    <row r="83" spans="1:19" s="19" customFormat="1" ht="28.2" customHeight="1" x14ac:dyDescent="0.25">
      <c r="A83" s="75">
        <v>80</v>
      </c>
      <c r="B83" s="87" t="s">
        <v>306</v>
      </c>
      <c r="C83" s="87" t="s">
        <v>55</v>
      </c>
      <c r="D83" s="88">
        <v>70968462</v>
      </c>
      <c r="E83" s="88">
        <v>2164809</v>
      </c>
      <c r="F83" s="88">
        <v>600063313</v>
      </c>
      <c r="G83" s="91" t="s">
        <v>307</v>
      </c>
      <c r="H83" s="90" t="s">
        <v>49</v>
      </c>
      <c r="I83" s="90" t="s">
        <v>55</v>
      </c>
      <c r="J83" s="90" t="s">
        <v>55</v>
      </c>
      <c r="K83" s="91" t="s">
        <v>307</v>
      </c>
      <c r="L83" s="92">
        <v>250000</v>
      </c>
      <c r="M83" s="92">
        <f t="shared" si="1"/>
        <v>175000</v>
      </c>
      <c r="N83" s="93">
        <v>2021</v>
      </c>
      <c r="O83" s="93">
        <v>2027</v>
      </c>
      <c r="P83" s="94"/>
      <c r="Q83" s="95"/>
      <c r="R83" s="96" t="s">
        <v>409</v>
      </c>
      <c r="S83" s="96" t="s">
        <v>409</v>
      </c>
    </row>
    <row r="84" spans="1:19" s="19" customFormat="1" ht="22.2" customHeight="1" x14ac:dyDescent="0.25">
      <c r="A84" s="75">
        <v>81</v>
      </c>
      <c r="B84" s="87" t="s">
        <v>306</v>
      </c>
      <c r="C84" s="87" t="s">
        <v>55</v>
      </c>
      <c r="D84" s="88">
        <v>70968462</v>
      </c>
      <c r="E84" s="88">
        <v>2164809</v>
      </c>
      <c r="F84" s="88">
        <v>600063313</v>
      </c>
      <c r="G84" s="91" t="s">
        <v>672</v>
      </c>
      <c r="H84" s="90" t="s">
        <v>49</v>
      </c>
      <c r="I84" s="90" t="s">
        <v>55</v>
      </c>
      <c r="J84" s="90" t="s">
        <v>55</v>
      </c>
      <c r="K84" s="91" t="s">
        <v>672</v>
      </c>
      <c r="L84" s="92">
        <v>500000</v>
      </c>
      <c r="M84" s="92">
        <f t="shared" si="1"/>
        <v>350000</v>
      </c>
      <c r="N84" s="93">
        <v>2021</v>
      </c>
      <c r="O84" s="93">
        <v>2027</v>
      </c>
      <c r="P84" s="94"/>
      <c r="Q84" s="95"/>
      <c r="R84" s="96" t="s">
        <v>409</v>
      </c>
      <c r="S84" s="96" t="s">
        <v>409</v>
      </c>
    </row>
    <row r="85" spans="1:19" s="19" customFormat="1" ht="45.6" customHeight="1" x14ac:dyDescent="0.25">
      <c r="A85" s="75">
        <v>82</v>
      </c>
      <c r="B85" s="87" t="s">
        <v>306</v>
      </c>
      <c r="C85" s="87" t="s">
        <v>55</v>
      </c>
      <c r="D85" s="88">
        <v>70968462</v>
      </c>
      <c r="E85" s="88">
        <v>2164809</v>
      </c>
      <c r="F85" s="88">
        <v>600063313</v>
      </c>
      <c r="G85" s="91" t="s">
        <v>308</v>
      </c>
      <c r="H85" s="90" t="s">
        <v>49</v>
      </c>
      <c r="I85" s="90" t="s">
        <v>55</v>
      </c>
      <c r="J85" s="90" t="s">
        <v>55</v>
      </c>
      <c r="K85" s="91" t="s">
        <v>556</v>
      </c>
      <c r="L85" s="92">
        <v>2500000</v>
      </c>
      <c r="M85" s="92">
        <f t="shared" si="1"/>
        <v>1750000</v>
      </c>
      <c r="N85" s="93">
        <v>2021</v>
      </c>
      <c r="O85" s="93">
        <v>2027</v>
      </c>
      <c r="P85" s="94"/>
      <c r="Q85" s="95"/>
      <c r="R85" s="96" t="s">
        <v>409</v>
      </c>
      <c r="S85" s="96" t="s">
        <v>409</v>
      </c>
    </row>
    <row r="86" spans="1:19" s="19" customFormat="1" ht="30" customHeight="1" x14ac:dyDescent="0.25">
      <c r="A86" s="75">
        <v>83</v>
      </c>
      <c r="B86" s="121" t="s">
        <v>306</v>
      </c>
      <c r="C86" s="121" t="s">
        <v>55</v>
      </c>
      <c r="D86" s="122">
        <v>70968462</v>
      </c>
      <c r="E86" s="122">
        <v>2164809</v>
      </c>
      <c r="F86" s="122">
        <v>600063313</v>
      </c>
      <c r="G86" s="123" t="s">
        <v>673</v>
      </c>
      <c r="H86" s="124" t="s">
        <v>49</v>
      </c>
      <c r="I86" s="124" t="s">
        <v>55</v>
      </c>
      <c r="J86" s="124" t="s">
        <v>55</v>
      </c>
      <c r="K86" s="123" t="s">
        <v>418</v>
      </c>
      <c r="L86" s="125">
        <v>300000</v>
      </c>
      <c r="M86" s="125">
        <f t="shared" si="1"/>
        <v>210000</v>
      </c>
      <c r="N86" s="126">
        <v>2021</v>
      </c>
      <c r="O86" s="126">
        <v>2027</v>
      </c>
      <c r="P86" s="127"/>
      <c r="Q86" s="128"/>
      <c r="R86" s="96" t="s">
        <v>409</v>
      </c>
      <c r="S86" s="96" t="s">
        <v>409</v>
      </c>
    </row>
    <row r="87" spans="1:19" s="19" customFormat="1" ht="34.200000000000003" customHeight="1" x14ac:dyDescent="0.25">
      <c r="A87" s="75">
        <v>84</v>
      </c>
      <c r="B87" s="87" t="s">
        <v>306</v>
      </c>
      <c r="C87" s="87" t="s">
        <v>55</v>
      </c>
      <c r="D87" s="88">
        <v>70968462</v>
      </c>
      <c r="E87" s="88">
        <v>2164809</v>
      </c>
      <c r="F87" s="88">
        <v>600063313</v>
      </c>
      <c r="G87" s="129" t="s">
        <v>557</v>
      </c>
      <c r="H87" s="130" t="s">
        <v>49</v>
      </c>
      <c r="I87" s="130" t="s">
        <v>55</v>
      </c>
      <c r="J87" s="129" t="s">
        <v>55</v>
      </c>
      <c r="K87" s="129" t="s">
        <v>557</v>
      </c>
      <c r="L87" s="131">
        <v>2000000</v>
      </c>
      <c r="M87" s="125">
        <f t="shared" si="1"/>
        <v>1400000</v>
      </c>
      <c r="N87" s="132">
        <v>2021</v>
      </c>
      <c r="O87" s="132">
        <v>2027</v>
      </c>
      <c r="P87" s="102"/>
      <c r="Q87" s="133"/>
      <c r="R87" s="96" t="s">
        <v>409</v>
      </c>
      <c r="S87" s="96" t="s">
        <v>409</v>
      </c>
    </row>
    <row r="88" spans="1:19" s="19" customFormat="1" ht="48" customHeight="1" x14ac:dyDescent="0.25">
      <c r="A88" s="75">
        <v>85</v>
      </c>
      <c r="B88" s="87" t="s">
        <v>306</v>
      </c>
      <c r="C88" s="87" t="s">
        <v>55</v>
      </c>
      <c r="D88" s="88">
        <v>70968462</v>
      </c>
      <c r="E88" s="88">
        <v>2164809</v>
      </c>
      <c r="F88" s="88">
        <v>600063313</v>
      </c>
      <c r="G88" s="134" t="s">
        <v>557</v>
      </c>
      <c r="H88" s="130" t="s">
        <v>49</v>
      </c>
      <c r="I88" s="130" t="s">
        <v>55</v>
      </c>
      <c r="J88" s="129" t="s">
        <v>55</v>
      </c>
      <c r="K88" s="135" t="s">
        <v>557</v>
      </c>
      <c r="L88" s="136">
        <v>2000000</v>
      </c>
      <c r="M88" s="125">
        <f t="shared" si="1"/>
        <v>1400000</v>
      </c>
      <c r="N88" s="137">
        <v>2021</v>
      </c>
      <c r="O88" s="137">
        <v>2027</v>
      </c>
      <c r="P88" s="138"/>
      <c r="Q88" s="139"/>
      <c r="R88" s="96" t="s">
        <v>409</v>
      </c>
      <c r="S88" s="96" t="s">
        <v>409</v>
      </c>
    </row>
    <row r="89" spans="1:19" s="19" customFormat="1" ht="48" customHeight="1" x14ac:dyDescent="0.25">
      <c r="A89" s="75">
        <v>86</v>
      </c>
      <c r="B89" s="205" t="s">
        <v>309</v>
      </c>
      <c r="C89" s="205" t="s">
        <v>55</v>
      </c>
      <c r="D89" s="206">
        <v>70964581</v>
      </c>
      <c r="E89" s="206">
        <v>107535157</v>
      </c>
      <c r="F89" s="206">
        <v>600063658</v>
      </c>
      <c r="G89" s="207" t="s">
        <v>722</v>
      </c>
      <c r="H89" s="208" t="s">
        <v>49</v>
      </c>
      <c r="I89" s="208" t="s">
        <v>55</v>
      </c>
      <c r="J89" s="208" t="s">
        <v>55</v>
      </c>
      <c r="K89" s="209" t="s">
        <v>722</v>
      </c>
      <c r="L89" s="210">
        <v>600000</v>
      </c>
      <c r="M89" s="211">
        <f t="shared" si="1"/>
        <v>420000</v>
      </c>
      <c r="N89" s="212">
        <v>2021</v>
      </c>
      <c r="O89" s="213">
        <v>2027</v>
      </c>
      <c r="P89" s="214"/>
      <c r="Q89" s="215"/>
      <c r="R89" s="216" t="s">
        <v>409</v>
      </c>
      <c r="S89" s="216" t="s">
        <v>409</v>
      </c>
    </row>
    <row r="90" spans="1:19" s="19" customFormat="1" ht="48" customHeight="1" x14ac:dyDescent="0.25">
      <c r="A90" s="75">
        <v>87</v>
      </c>
      <c r="B90" s="205" t="s">
        <v>309</v>
      </c>
      <c r="C90" s="205" t="s">
        <v>55</v>
      </c>
      <c r="D90" s="206">
        <v>70964581</v>
      </c>
      <c r="E90" s="206">
        <v>107535157</v>
      </c>
      <c r="F90" s="206">
        <v>600063658</v>
      </c>
      <c r="G90" s="207" t="s">
        <v>723</v>
      </c>
      <c r="H90" s="208" t="s">
        <v>49</v>
      </c>
      <c r="I90" s="208" t="s">
        <v>55</v>
      </c>
      <c r="J90" s="208" t="s">
        <v>55</v>
      </c>
      <c r="K90" s="209" t="s">
        <v>723</v>
      </c>
      <c r="L90" s="210">
        <v>700000</v>
      </c>
      <c r="M90" s="195">
        <f t="shared" si="1"/>
        <v>489999.99999999994</v>
      </c>
      <c r="N90" s="212">
        <v>2021</v>
      </c>
      <c r="O90" s="213">
        <v>2027</v>
      </c>
      <c r="P90" s="214"/>
      <c r="Q90" s="215"/>
      <c r="R90" s="216" t="s">
        <v>409</v>
      </c>
      <c r="S90" s="216" t="s">
        <v>409</v>
      </c>
    </row>
    <row r="91" spans="1:19" s="19" customFormat="1" ht="30.6" customHeight="1" x14ac:dyDescent="0.25">
      <c r="A91" s="75">
        <v>88</v>
      </c>
      <c r="B91" s="205" t="s">
        <v>309</v>
      </c>
      <c r="C91" s="205" t="s">
        <v>55</v>
      </c>
      <c r="D91" s="206">
        <v>70964581</v>
      </c>
      <c r="E91" s="206">
        <v>107535157</v>
      </c>
      <c r="F91" s="206">
        <v>600063658</v>
      </c>
      <c r="G91" s="217" t="s">
        <v>311</v>
      </c>
      <c r="H91" s="208" t="s">
        <v>49</v>
      </c>
      <c r="I91" s="208" t="s">
        <v>55</v>
      </c>
      <c r="J91" s="208" t="s">
        <v>55</v>
      </c>
      <c r="K91" s="217" t="s">
        <v>311</v>
      </c>
      <c r="L91" s="218">
        <v>150000</v>
      </c>
      <c r="M91" s="219">
        <f t="shared" si="1"/>
        <v>105000</v>
      </c>
      <c r="N91" s="212">
        <v>2021</v>
      </c>
      <c r="O91" s="213">
        <v>2027</v>
      </c>
      <c r="P91" s="220"/>
      <c r="Q91" s="221"/>
      <c r="R91" s="216" t="s">
        <v>409</v>
      </c>
      <c r="S91" s="216" t="s">
        <v>409</v>
      </c>
    </row>
    <row r="92" spans="1:19" s="19" customFormat="1" ht="36.6" customHeight="1" x14ac:dyDescent="0.25">
      <c r="A92" s="75">
        <v>89</v>
      </c>
      <c r="B92" s="198" t="s">
        <v>309</v>
      </c>
      <c r="C92" s="198" t="s">
        <v>55</v>
      </c>
      <c r="D92" s="199">
        <v>70964581</v>
      </c>
      <c r="E92" s="199">
        <v>107535157</v>
      </c>
      <c r="F92" s="199">
        <v>600063658</v>
      </c>
      <c r="G92" s="194" t="s">
        <v>720</v>
      </c>
      <c r="H92" s="201" t="s">
        <v>49</v>
      </c>
      <c r="I92" s="201" t="s">
        <v>55</v>
      </c>
      <c r="J92" s="201" t="s">
        <v>55</v>
      </c>
      <c r="K92" s="194" t="s">
        <v>720</v>
      </c>
      <c r="L92" s="222">
        <v>1000000</v>
      </c>
      <c r="M92" s="195">
        <f t="shared" si="1"/>
        <v>700000</v>
      </c>
      <c r="N92" s="223">
        <v>2021</v>
      </c>
      <c r="O92" s="196">
        <v>2027</v>
      </c>
      <c r="P92" s="202"/>
      <c r="Q92" s="203"/>
      <c r="R92" s="216" t="s">
        <v>409</v>
      </c>
      <c r="S92" s="216" t="s">
        <v>409</v>
      </c>
    </row>
    <row r="93" spans="1:19" s="19" customFormat="1" ht="50.4" customHeight="1" x14ac:dyDescent="0.25">
      <c r="A93" s="75">
        <v>90</v>
      </c>
      <c r="B93" s="198" t="s">
        <v>309</v>
      </c>
      <c r="C93" s="198" t="s">
        <v>55</v>
      </c>
      <c r="D93" s="199">
        <v>70964581</v>
      </c>
      <c r="E93" s="199">
        <v>107535157</v>
      </c>
      <c r="F93" s="199">
        <v>600063658</v>
      </c>
      <c r="G93" s="194" t="s">
        <v>721</v>
      </c>
      <c r="H93" s="201" t="s">
        <v>49</v>
      </c>
      <c r="I93" s="201" t="s">
        <v>55</v>
      </c>
      <c r="J93" s="201" t="s">
        <v>55</v>
      </c>
      <c r="K93" s="194" t="s">
        <v>721</v>
      </c>
      <c r="L93" s="222">
        <v>800000</v>
      </c>
      <c r="M93" s="195">
        <f t="shared" si="1"/>
        <v>560000</v>
      </c>
      <c r="N93" s="223">
        <v>2021</v>
      </c>
      <c r="O93" s="196">
        <v>2027</v>
      </c>
      <c r="P93" s="202"/>
      <c r="Q93" s="203"/>
      <c r="R93" s="216" t="s">
        <v>409</v>
      </c>
      <c r="S93" s="216" t="s">
        <v>409</v>
      </c>
    </row>
    <row r="94" spans="1:19" s="19" customFormat="1" ht="33.6" customHeight="1" x14ac:dyDescent="0.25">
      <c r="A94" s="75">
        <v>91</v>
      </c>
      <c r="B94" s="198" t="s">
        <v>309</v>
      </c>
      <c r="C94" s="198" t="s">
        <v>55</v>
      </c>
      <c r="D94" s="199">
        <v>70964581</v>
      </c>
      <c r="E94" s="199">
        <v>107535157</v>
      </c>
      <c r="F94" s="199">
        <v>600063658</v>
      </c>
      <c r="G94" s="194" t="s">
        <v>475</v>
      </c>
      <c r="H94" s="201" t="s">
        <v>49</v>
      </c>
      <c r="I94" s="201" t="s">
        <v>55</v>
      </c>
      <c r="J94" s="201" t="s">
        <v>55</v>
      </c>
      <c r="K94" s="194" t="s">
        <v>475</v>
      </c>
      <c r="L94" s="222">
        <v>1500000</v>
      </c>
      <c r="M94" s="195">
        <f t="shared" si="1"/>
        <v>1050000</v>
      </c>
      <c r="N94" s="223">
        <v>2021</v>
      </c>
      <c r="O94" s="196">
        <v>2027</v>
      </c>
      <c r="P94" s="202"/>
      <c r="Q94" s="203"/>
      <c r="R94" s="216" t="s">
        <v>409</v>
      </c>
      <c r="S94" s="216" t="s">
        <v>409</v>
      </c>
    </row>
    <row r="95" spans="1:19" s="19" customFormat="1" ht="22.8" customHeight="1" x14ac:dyDescent="0.25">
      <c r="A95" s="75">
        <v>92</v>
      </c>
      <c r="B95" s="198" t="s">
        <v>309</v>
      </c>
      <c r="C95" s="198" t="s">
        <v>55</v>
      </c>
      <c r="D95" s="199">
        <v>70964581</v>
      </c>
      <c r="E95" s="199">
        <v>107535157</v>
      </c>
      <c r="F95" s="199">
        <v>600063658</v>
      </c>
      <c r="G95" s="194" t="s">
        <v>312</v>
      </c>
      <c r="H95" s="201" t="s">
        <v>49</v>
      </c>
      <c r="I95" s="201" t="s">
        <v>55</v>
      </c>
      <c r="J95" s="201" t="s">
        <v>55</v>
      </c>
      <c r="K95" s="194" t="s">
        <v>312</v>
      </c>
      <c r="L95" s="222">
        <v>20000</v>
      </c>
      <c r="M95" s="195">
        <f t="shared" si="1"/>
        <v>14000</v>
      </c>
      <c r="N95" s="223">
        <v>2021</v>
      </c>
      <c r="O95" s="196">
        <v>2027</v>
      </c>
      <c r="P95" s="202"/>
      <c r="Q95" s="203"/>
      <c r="R95" s="216" t="s">
        <v>409</v>
      </c>
      <c r="S95" s="216" t="s">
        <v>409</v>
      </c>
    </row>
    <row r="96" spans="1:19" s="19" customFormat="1" ht="48" customHeight="1" x14ac:dyDescent="0.25">
      <c r="A96" s="75">
        <v>93</v>
      </c>
      <c r="B96" s="198" t="s">
        <v>309</v>
      </c>
      <c r="C96" s="198" t="s">
        <v>55</v>
      </c>
      <c r="D96" s="199">
        <v>70964581</v>
      </c>
      <c r="E96" s="199">
        <v>107535157</v>
      </c>
      <c r="F96" s="199">
        <v>600063658</v>
      </c>
      <c r="G96" s="194" t="s">
        <v>476</v>
      </c>
      <c r="H96" s="201" t="s">
        <v>49</v>
      </c>
      <c r="I96" s="201" t="s">
        <v>55</v>
      </c>
      <c r="J96" s="201" t="s">
        <v>55</v>
      </c>
      <c r="K96" s="194" t="s">
        <v>476</v>
      </c>
      <c r="L96" s="222">
        <v>500000</v>
      </c>
      <c r="M96" s="195">
        <f t="shared" si="1"/>
        <v>350000</v>
      </c>
      <c r="N96" s="223">
        <v>2021</v>
      </c>
      <c r="O96" s="196">
        <v>2027</v>
      </c>
      <c r="P96" s="202"/>
      <c r="Q96" s="203"/>
      <c r="R96" s="216" t="s">
        <v>409</v>
      </c>
      <c r="S96" s="216" t="s">
        <v>409</v>
      </c>
    </row>
    <row r="97" spans="1:19" s="19" customFormat="1" ht="22.2" customHeight="1" x14ac:dyDescent="0.25">
      <c r="A97" s="75">
        <v>94</v>
      </c>
      <c r="B97" s="198" t="s">
        <v>309</v>
      </c>
      <c r="C97" s="198" t="s">
        <v>55</v>
      </c>
      <c r="D97" s="199">
        <v>70964581</v>
      </c>
      <c r="E97" s="199">
        <v>107535157</v>
      </c>
      <c r="F97" s="199">
        <v>600063658</v>
      </c>
      <c r="G97" s="194" t="s">
        <v>637</v>
      </c>
      <c r="H97" s="201" t="s">
        <v>49</v>
      </c>
      <c r="I97" s="201" t="s">
        <v>55</v>
      </c>
      <c r="J97" s="201" t="s">
        <v>55</v>
      </c>
      <c r="K97" s="194" t="s">
        <v>477</v>
      </c>
      <c r="L97" s="222">
        <v>300000</v>
      </c>
      <c r="M97" s="195">
        <f t="shared" si="1"/>
        <v>210000</v>
      </c>
      <c r="N97" s="223">
        <v>2021</v>
      </c>
      <c r="O97" s="196">
        <v>2027</v>
      </c>
      <c r="P97" s="202"/>
      <c r="Q97" s="203"/>
      <c r="R97" s="216" t="s">
        <v>409</v>
      </c>
      <c r="S97" s="216" t="s">
        <v>409</v>
      </c>
    </row>
    <row r="98" spans="1:19" s="19" customFormat="1" ht="24" x14ac:dyDescent="0.25">
      <c r="A98" s="75">
        <v>95</v>
      </c>
      <c r="B98" s="198" t="s">
        <v>313</v>
      </c>
      <c r="C98" s="198" t="s">
        <v>55</v>
      </c>
      <c r="D98" s="199">
        <v>72081619</v>
      </c>
      <c r="E98" s="199">
        <v>114800341</v>
      </c>
      <c r="F98" s="199">
        <v>691002355</v>
      </c>
      <c r="G98" s="194" t="s">
        <v>314</v>
      </c>
      <c r="H98" s="201" t="s">
        <v>49</v>
      </c>
      <c r="I98" s="201" t="s">
        <v>55</v>
      </c>
      <c r="J98" s="201" t="s">
        <v>55</v>
      </c>
      <c r="K98" s="194" t="s">
        <v>314</v>
      </c>
      <c r="L98" s="222">
        <v>160000</v>
      </c>
      <c r="M98" s="195">
        <f t="shared" si="1"/>
        <v>112000</v>
      </c>
      <c r="N98" s="196">
        <v>2021</v>
      </c>
      <c r="O98" s="196">
        <v>2027</v>
      </c>
      <c r="P98" s="202"/>
      <c r="Q98" s="203"/>
      <c r="R98" s="216" t="s">
        <v>409</v>
      </c>
      <c r="S98" s="216" t="s">
        <v>409</v>
      </c>
    </row>
    <row r="99" spans="1:19" s="19" customFormat="1" ht="35.4" customHeight="1" x14ac:dyDescent="0.25">
      <c r="A99" s="75">
        <v>96</v>
      </c>
      <c r="B99" s="198" t="s">
        <v>313</v>
      </c>
      <c r="C99" s="198" t="s">
        <v>55</v>
      </c>
      <c r="D99" s="199">
        <v>72081619</v>
      </c>
      <c r="E99" s="199">
        <v>114800341</v>
      </c>
      <c r="F99" s="199">
        <v>691002355</v>
      </c>
      <c r="G99" s="194" t="s">
        <v>315</v>
      </c>
      <c r="H99" s="201" t="s">
        <v>49</v>
      </c>
      <c r="I99" s="201" t="s">
        <v>55</v>
      </c>
      <c r="J99" s="201" t="s">
        <v>55</v>
      </c>
      <c r="K99" s="194" t="s">
        <v>315</v>
      </c>
      <c r="L99" s="222">
        <v>500000</v>
      </c>
      <c r="M99" s="195">
        <f t="shared" si="1"/>
        <v>350000</v>
      </c>
      <c r="N99" s="196">
        <v>2021</v>
      </c>
      <c r="O99" s="196">
        <v>2027</v>
      </c>
      <c r="P99" s="202"/>
      <c r="Q99" s="203"/>
      <c r="R99" s="216" t="s">
        <v>409</v>
      </c>
      <c r="S99" s="216" t="s">
        <v>409</v>
      </c>
    </row>
    <row r="100" spans="1:19" s="19" customFormat="1" ht="31.8" customHeight="1" x14ac:dyDescent="0.25">
      <c r="A100" s="75">
        <v>97</v>
      </c>
      <c r="B100" s="198" t="s">
        <v>313</v>
      </c>
      <c r="C100" s="198" t="s">
        <v>55</v>
      </c>
      <c r="D100" s="199">
        <v>72081619</v>
      </c>
      <c r="E100" s="199">
        <v>114800341</v>
      </c>
      <c r="F100" s="199">
        <v>691002355</v>
      </c>
      <c r="G100" s="194" t="s">
        <v>316</v>
      </c>
      <c r="H100" s="201" t="s">
        <v>49</v>
      </c>
      <c r="I100" s="201" t="s">
        <v>55</v>
      </c>
      <c r="J100" s="201" t="s">
        <v>55</v>
      </c>
      <c r="K100" s="194" t="s">
        <v>316</v>
      </c>
      <c r="L100" s="222">
        <v>300000</v>
      </c>
      <c r="M100" s="195">
        <f t="shared" si="1"/>
        <v>210000</v>
      </c>
      <c r="N100" s="196">
        <v>2021</v>
      </c>
      <c r="O100" s="196">
        <v>2027</v>
      </c>
      <c r="P100" s="202"/>
      <c r="Q100" s="203"/>
      <c r="R100" s="216" t="s">
        <v>409</v>
      </c>
      <c r="S100" s="216" t="s">
        <v>409</v>
      </c>
    </row>
    <row r="101" spans="1:19" s="19" customFormat="1" ht="22.2" customHeight="1" x14ac:dyDescent="0.25">
      <c r="A101" s="75">
        <v>98</v>
      </c>
      <c r="B101" s="198" t="s">
        <v>313</v>
      </c>
      <c r="C101" s="198" t="s">
        <v>55</v>
      </c>
      <c r="D101" s="199">
        <v>72081619</v>
      </c>
      <c r="E101" s="199">
        <v>114800341</v>
      </c>
      <c r="F101" s="199">
        <v>691002355</v>
      </c>
      <c r="G101" s="194" t="s">
        <v>317</v>
      </c>
      <c r="H101" s="201" t="s">
        <v>49</v>
      </c>
      <c r="I101" s="201" t="s">
        <v>55</v>
      </c>
      <c r="J101" s="201" t="s">
        <v>55</v>
      </c>
      <c r="K101" s="194" t="s">
        <v>317</v>
      </c>
      <c r="L101" s="222">
        <v>200000</v>
      </c>
      <c r="M101" s="195">
        <f t="shared" si="1"/>
        <v>140000</v>
      </c>
      <c r="N101" s="196">
        <v>2021</v>
      </c>
      <c r="O101" s="196">
        <v>2027</v>
      </c>
      <c r="P101" s="202"/>
      <c r="Q101" s="203"/>
      <c r="R101" s="216" t="s">
        <v>409</v>
      </c>
      <c r="S101" s="216" t="s">
        <v>409</v>
      </c>
    </row>
    <row r="102" spans="1:19" s="19" customFormat="1" ht="25.95" customHeight="1" x14ac:dyDescent="0.25">
      <c r="A102" s="75">
        <v>99</v>
      </c>
      <c r="B102" s="198" t="s">
        <v>313</v>
      </c>
      <c r="C102" s="198" t="s">
        <v>55</v>
      </c>
      <c r="D102" s="199">
        <v>72081619</v>
      </c>
      <c r="E102" s="199">
        <v>114800341</v>
      </c>
      <c r="F102" s="199">
        <v>691002355</v>
      </c>
      <c r="G102" s="194" t="s">
        <v>318</v>
      </c>
      <c r="H102" s="201" t="s">
        <v>49</v>
      </c>
      <c r="I102" s="201" t="s">
        <v>55</v>
      </c>
      <c r="J102" s="201" t="s">
        <v>55</v>
      </c>
      <c r="K102" s="194" t="s">
        <v>318</v>
      </c>
      <c r="L102" s="222">
        <v>175000</v>
      </c>
      <c r="M102" s="195">
        <f t="shared" si="1"/>
        <v>122499.99999999999</v>
      </c>
      <c r="N102" s="196">
        <v>2021</v>
      </c>
      <c r="O102" s="196">
        <v>2027</v>
      </c>
      <c r="P102" s="202"/>
      <c r="Q102" s="203"/>
      <c r="R102" s="216" t="s">
        <v>409</v>
      </c>
      <c r="S102" s="216" t="s">
        <v>409</v>
      </c>
    </row>
    <row r="103" spans="1:19" s="19" customFormat="1" ht="33.6" customHeight="1" x14ac:dyDescent="0.25">
      <c r="A103" s="75">
        <v>100</v>
      </c>
      <c r="B103" s="198" t="s">
        <v>313</v>
      </c>
      <c r="C103" s="198" t="s">
        <v>55</v>
      </c>
      <c r="D103" s="199">
        <v>72081619</v>
      </c>
      <c r="E103" s="199">
        <v>114800341</v>
      </c>
      <c r="F103" s="199">
        <v>691002355</v>
      </c>
      <c r="G103" s="194" t="s">
        <v>376</v>
      </c>
      <c r="H103" s="201" t="s">
        <v>49</v>
      </c>
      <c r="I103" s="201" t="s">
        <v>55</v>
      </c>
      <c r="J103" s="201" t="s">
        <v>55</v>
      </c>
      <c r="K103" s="194" t="s">
        <v>376</v>
      </c>
      <c r="L103" s="222">
        <v>200000</v>
      </c>
      <c r="M103" s="195">
        <f t="shared" si="1"/>
        <v>140000</v>
      </c>
      <c r="N103" s="196">
        <v>2021</v>
      </c>
      <c r="O103" s="196">
        <v>2027</v>
      </c>
      <c r="P103" s="202"/>
      <c r="Q103" s="203"/>
      <c r="R103" s="216" t="s">
        <v>409</v>
      </c>
      <c r="S103" s="216" t="s">
        <v>409</v>
      </c>
    </row>
    <row r="104" spans="1:19" s="19" customFormat="1" ht="25.8" customHeight="1" x14ac:dyDescent="0.25">
      <c r="A104" s="75">
        <v>101</v>
      </c>
      <c r="B104" s="198" t="s">
        <v>313</v>
      </c>
      <c r="C104" s="198" t="s">
        <v>55</v>
      </c>
      <c r="D104" s="199">
        <v>72081619</v>
      </c>
      <c r="E104" s="199">
        <v>114800341</v>
      </c>
      <c r="F104" s="199">
        <v>691002355</v>
      </c>
      <c r="G104" s="194" t="s">
        <v>573</v>
      </c>
      <c r="H104" s="201" t="s">
        <v>49</v>
      </c>
      <c r="I104" s="201" t="s">
        <v>55</v>
      </c>
      <c r="J104" s="201" t="s">
        <v>55</v>
      </c>
      <c r="K104" s="194" t="s">
        <v>573</v>
      </c>
      <c r="L104" s="222">
        <v>100000</v>
      </c>
      <c r="M104" s="195">
        <f t="shared" si="1"/>
        <v>70000</v>
      </c>
      <c r="N104" s="196">
        <v>2021</v>
      </c>
      <c r="O104" s="196">
        <v>2027</v>
      </c>
      <c r="P104" s="202"/>
      <c r="Q104" s="203"/>
      <c r="R104" s="216" t="s">
        <v>409</v>
      </c>
      <c r="S104" s="216" t="s">
        <v>409</v>
      </c>
    </row>
    <row r="105" spans="1:19" s="19" customFormat="1" ht="24" customHeight="1" x14ac:dyDescent="0.25">
      <c r="A105" s="75">
        <v>102</v>
      </c>
      <c r="B105" s="198" t="s">
        <v>313</v>
      </c>
      <c r="C105" s="198" t="s">
        <v>55</v>
      </c>
      <c r="D105" s="199">
        <v>72081619</v>
      </c>
      <c r="E105" s="199">
        <v>114800341</v>
      </c>
      <c r="F105" s="199">
        <v>691002355</v>
      </c>
      <c r="G105" s="194" t="s">
        <v>319</v>
      </c>
      <c r="H105" s="201" t="s">
        <v>49</v>
      </c>
      <c r="I105" s="201" t="s">
        <v>55</v>
      </c>
      <c r="J105" s="201" t="s">
        <v>55</v>
      </c>
      <c r="K105" s="194" t="s">
        <v>319</v>
      </c>
      <c r="L105" s="222">
        <v>115000</v>
      </c>
      <c r="M105" s="195">
        <f t="shared" si="1"/>
        <v>80500</v>
      </c>
      <c r="N105" s="196">
        <v>2021</v>
      </c>
      <c r="O105" s="196">
        <v>2027</v>
      </c>
      <c r="P105" s="202"/>
      <c r="Q105" s="203"/>
      <c r="R105" s="216" t="s">
        <v>409</v>
      </c>
      <c r="S105" s="216" t="s">
        <v>409</v>
      </c>
    </row>
    <row r="106" spans="1:19" s="19" customFormat="1" ht="21" customHeight="1" x14ac:dyDescent="0.25">
      <c r="A106" s="75">
        <v>103</v>
      </c>
      <c r="B106" s="198" t="s">
        <v>313</v>
      </c>
      <c r="C106" s="198" t="s">
        <v>55</v>
      </c>
      <c r="D106" s="199">
        <v>72081619</v>
      </c>
      <c r="E106" s="199">
        <v>114800341</v>
      </c>
      <c r="F106" s="199">
        <v>691002355</v>
      </c>
      <c r="G106" s="194" t="s">
        <v>320</v>
      </c>
      <c r="H106" s="201" t="s">
        <v>49</v>
      </c>
      <c r="I106" s="201" t="s">
        <v>55</v>
      </c>
      <c r="J106" s="201" t="s">
        <v>55</v>
      </c>
      <c r="K106" s="194" t="s">
        <v>320</v>
      </c>
      <c r="L106" s="222">
        <v>400000</v>
      </c>
      <c r="M106" s="195">
        <f t="shared" si="1"/>
        <v>280000</v>
      </c>
      <c r="N106" s="196">
        <v>2021</v>
      </c>
      <c r="O106" s="196">
        <v>2027</v>
      </c>
      <c r="P106" s="202"/>
      <c r="Q106" s="203"/>
      <c r="R106" s="216" t="s">
        <v>409</v>
      </c>
      <c r="S106" s="216" t="s">
        <v>409</v>
      </c>
    </row>
    <row r="107" spans="1:19" s="19" customFormat="1" ht="35.4" customHeight="1" x14ac:dyDescent="0.25">
      <c r="A107" s="75">
        <v>104</v>
      </c>
      <c r="B107" s="198" t="s">
        <v>313</v>
      </c>
      <c r="C107" s="198" t="s">
        <v>55</v>
      </c>
      <c r="D107" s="199">
        <v>72081619</v>
      </c>
      <c r="E107" s="199">
        <v>114800341</v>
      </c>
      <c r="F107" s="199">
        <v>691002355</v>
      </c>
      <c r="G107" s="194" t="s">
        <v>321</v>
      </c>
      <c r="H107" s="201" t="s">
        <v>49</v>
      </c>
      <c r="I107" s="201" t="s">
        <v>55</v>
      </c>
      <c r="J107" s="201" t="s">
        <v>55</v>
      </c>
      <c r="K107" s="194" t="s">
        <v>321</v>
      </c>
      <c r="L107" s="222">
        <v>500000</v>
      </c>
      <c r="M107" s="195">
        <f t="shared" si="1"/>
        <v>350000</v>
      </c>
      <c r="N107" s="196">
        <v>2021</v>
      </c>
      <c r="O107" s="196">
        <v>2027</v>
      </c>
      <c r="P107" s="202"/>
      <c r="Q107" s="203"/>
      <c r="R107" s="216" t="s">
        <v>409</v>
      </c>
      <c r="S107" s="216" t="s">
        <v>409</v>
      </c>
    </row>
    <row r="108" spans="1:19" s="19" customFormat="1" ht="44.4" customHeight="1" x14ac:dyDescent="0.25">
      <c r="A108" s="75">
        <v>105</v>
      </c>
      <c r="B108" s="198" t="s">
        <v>313</v>
      </c>
      <c r="C108" s="198" t="s">
        <v>55</v>
      </c>
      <c r="D108" s="199">
        <v>72081619</v>
      </c>
      <c r="E108" s="199">
        <v>114800341</v>
      </c>
      <c r="F108" s="199">
        <v>691002355</v>
      </c>
      <c r="G108" s="194" t="s">
        <v>322</v>
      </c>
      <c r="H108" s="201" t="s">
        <v>49</v>
      </c>
      <c r="I108" s="201" t="s">
        <v>55</v>
      </c>
      <c r="J108" s="201" t="s">
        <v>55</v>
      </c>
      <c r="K108" s="194" t="s">
        <v>322</v>
      </c>
      <c r="L108" s="222">
        <v>100000</v>
      </c>
      <c r="M108" s="195">
        <f t="shared" si="1"/>
        <v>70000</v>
      </c>
      <c r="N108" s="196">
        <v>2021</v>
      </c>
      <c r="O108" s="196">
        <v>2027</v>
      </c>
      <c r="P108" s="202"/>
      <c r="Q108" s="203"/>
      <c r="R108" s="216" t="s">
        <v>409</v>
      </c>
      <c r="S108" s="216" t="s">
        <v>409</v>
      </c>
    </row>
    <row r="109" spans="1:19" s="19" customFormat="1" ht="54.6" customHeight="1" x14ac:dyDescent="0.25">
      <c r="A109" s="75">
        <v>106</v>
      </c>
      <c r="B109" s="198" t="s">
        <v>313</v>
      </c>
      <c r="C109" s="198" t="s">
        <v>55</v>
      </c>
      <c r="D109" s="199">
        <v>72081619</v>
      </c>
      <c r="E109" s="199">
        <v>114800341</v>
      </c>
      <c r="F109" s="199">
        <v>691002355</v>
      </c>
      <c r="G109" s="194" t="s">
        <v>323</v>
      </c>
      <c r="H109" s="201" t="s">
        <v>49</v>
      </c>
      <c r="I109" s="201" t="s">
        <v>55</v>
      </c>
      <c r="J109" s="201" t="s">
        <v>55</v>
      </c>
      <c r="K109" s="194" t="s">
        <v>323</v>
      </c>
      <c r="L109" s="222">
        <v>700000</v>
      </c>
      <c r="M109" s="195">
        <f t="shared" si="1"/>
        <v>489999.99999999994</v>
      </c>
      <c r="N109" s="196">
        <v>2021</v>
      </c>
      <c r="O109" s="196">
        <v>2027</v>
      </c>
      <c r="P109" s="202"/>
      <c r="Q109" s="203"/>
      <c r="R109" s="216" t="s">
        <v>409</v>
      </c>
      <c r="S109" s="216" t="s">
        <v>409</v>
      </c>
    </row>
    <row r="110" spans="1:19" s="19" customFormat="1" ht="36" customHeight="1" x14ac:dyDescent="0.25">
      <c r="A110" s="75">
        <v>107</v>
      </c>
      <c r="B110" s="198" t="s">
        <v>313</v>
      </c>
      <c r="C110" s="198" t="s">
        <v>55</v>
      </c>
      <c r="D110" s="199">
        <v>72081619</v>
      </c>
      <c r="E110" s="199">
        <v>114800341</v>
      </c>
      <c r="F110" s="199">
        <v>691002355</v>
      </c>
      <c r="G110" s="194" t="s">
        <v>324</v>
      </c>
      <c r="H110" s="201" t="s">
        <v>49</v>
      </c>
      <c r="I110" s="201" t="s">
        <v>55</v>
      </c>
      <c r="J110" s="201" t="s">
        <v>55</v>
      </c>
      <c r="K110" s="194" t="s">
        <v>324</v>
      </c>
      <c r="L110" s="222">
        <v>300000</v>
      </c>
      <c r="M110" s="195">
        <f t="shared" si="1"/>
        <v>210000</v>
      </c>
      <c r="N110" s="196">
        <v>2021</v>
      </c>
      <c r="O110" s="196">
        <v>2027</v>
      </c>
      <c r="P110" s="202"/>
      <c r="Q110" s="203"/>
      <c r="R110" s="216" t="s">
        <v>409</v>
      </c>
      <c r="S110" s="216" t="s">
        <v>409</v>
      </c>
    </row>
    <row r="111" spans="1:19" s="19" customFormat="1" ht="34.200000000000003" customHeight="1" x14ac:dyDescent="0.25">
      <c r="A111" s="75">
        <v>108</v>
      </c>
      <c r="B111" s="198" t="s">
        <v>313</v>
      </c>
      <c r="C111" s="198" t="s">
        <v>55</v>
      </c>
      <c r="D111" s="199">
        <v>72081619</v>
      </c>
      <c r="E111" s="199">
        <v>114800341</v>
      </c>
      <c r="F111" s="199">
        <v>691002355</v>
      </c>
      <c r="G111" s="194" t="s">
        <v>325</v>
      </c>
      <c r="H111" s="201" t="s">
        <v>49</v>
      </c>
      <c r="I111" s="201" t="s">
        <v>55</v>
      </c>
      <c r="J111" s="201" t="s">
        <v>55</v>
      </c>
      <c r="K111" s="194" t="s">
        <v>325</v>
      </c>
      <c r="L111" s="222">
        <v>300000</v>
      </c>
      <c r="M111" s="195">
        <f t="shared" si="1"/>
        <v>210000</v>
      </c>
      <c r="N111" s="196">
        <v>2021</v>
      </c>
      <c r="O111" s="196">
        <v>2027</v>
      </c>
      <c r="P111" s="202"/>
      <c r="Q111" s="203"/>
      <c r="R111" s="216" t="s">
        <v>409</v>
      </c>
      <c r="S111" s="216" t="s">
        <v>409</v>
      </c>
    </row>
    <row r="112" spans="1:19" s="19" customFormat="1" ht="24" x14ac:dyDescent="0.25">
      <c r="A112" s="75">
        <v>109</v>
      </c>
      <c r="B112" s="198" t="s">
        <v>313</v>
      </c>
      <c r="C112" s="198" t="s">
        <v>55</v>
      </c>
      <c r="D112" s="199">
        <v>72081619</v>
      </c>
      <c r="E112" s="199">
        <v>114800341</v>
      </c>
      <c r="F112" s="199">
        <v>691002355</v>
      </c>
      <c r="G112" s="194" t="s">
        <v>326</v>
      </c>
      <c r="H112" s="201" t="s">
        <v>49</v>
      </c>
      <c r="I112" s="201" t="s">
        <v>55</v>
      </c>
      <c r="J112" s="201" t="s">
        <v>55</v>
      </c>
      <c r="K112" s="194" t="s">
        <v>326</v>
      </c>
      <c r="L112" s="222">
        <v>300000</v>
      </c>
      <c r="M112" s="195">
        <f t="shared" si="1"/>
        <v>210000</v>
      </c>
      <c r="N112" s="196">
        <v>2021</v>
      </c>
      <c r="O112" s="196">
        <v>2027</v>
      </c>
      <c r="P112" s="202"/>
      <c r="Q112" s="203"/>
      <c r="R112" s="216" t="s">
        <v>409</v>
      </c>
      <c r="S112" s="216" t="s">
        <v>409</v>
      </c>
    </row>
    <row r="113" spans="1:19" s="19" customFormat="1" ht="31.8" customHeight="1" x14ac:dyDescent="0.25">
      <c r="A113" s="75">
        <v>110</v>
      </c>
      <c r="B113" s="198" t="s">
        <v>313</v>
      </c>
      <c r="C113" s="198" t="s">
        <v>55</v>
      </c>
      <c r="D113" s="199">
        <v>72081619</v>
      </c>
      <c r="E113" s="199">
        <v>114800341</v>
      </c>
      <c r="F113" s="199">
        <v>691002355</v>
      </c>
      <c r="G113" s="194" t="s">
        <v>327</v>
      </c>
      <c r="H113" s="201" t="s">
        <v>49</v>
      </c>
      <c r="I113" s="201" t="s">
        <v>55</v>
      </c>
      <c r="J113" s="201" t="s">
        <v>55</v>
      </c>
      <c r="K113" s="194" t="s">
        <v>327</v>
      </c>
      <c r="L113" s="222">
        <v>500000</v>
      </c>
      <c r="M113" s="195">
        <f>L113*0.7</f>
        <v>350000</v>
      </c>
      <c r="N113" s="196">
        <v>2021</v>
      </c>
      <c r="O113" s="196">
        <v>2027</v>
      </c>
      <c r="P113" s="202"/>
      <c r="Q113" s="203"/>
      <c r="R113" s="216" t="s">
        <v>409</v>
      </c>
      <c r="S113" s="216" t="s">
        <v>409</v>
      </c>
    </row>
    <row r="114" spans="1:19" s="19" customFormat="1" ht="29.4" customHeight="1" x14ac:dyDescent="0.25">
      <c r="A114" s="75">
        <v>111</v>
      </c>
      <c r="B114" s="198" t="s">
        <v>313</v>
      </c>
      <c r="C114" s="198" t="s">
        <v>55</v>
      </c>
      <c r="D114" s="199">
        <v>72081619</v>
      </c>
      <c r="E114" s="199">
        <v>114800341</v>
      </c>
      <c r="F114" s="224">
        <v>691002355</v>
      </c>
      <c r="G114" s="194" t="str">
        <f t="shared" ref="G114" si="2">K114</f>
        <v>Multifunkční kopírovací zařízení A3 do ředitelny (1ks)</v>
      </c>
      <c r="H114" s="201" t="s">
        <v>49</v>
      </c>
      <c r="I114" s="201" t="s">
        <v>55</v>
      </c>
      <c r="J114" s="201" t="s">
        <v>55</v>
      </c>
      <c r="K114" s="194" t="s">
        <v>574</v>
      </c>
      <c r="L114" s="222">
        <v>80000</v>
      </c>
      <c r="M114" s="195">
        <f t="shared" ref="M114" si="3">L114*0.7</f>
        <v>56000</v>
      </c>
      <c r="N114" s="196">
        <v>2021</v>
      </c>
      <c r="O114" s="196">
        <v>2027</v>
      </c>
      <c r="P114" s="202"/>
      <c r="Q114" s="203"/>
      <c r="R114" s="216" t="s">
        <v>409</v>
      </c>
      <c r="S114" s="216" t="s">
        <v>409</v>
      </c>
    </row>
    <row r="115" spans="1:19" s="19" customFormat="1" ht="33.6" customHeight="1" x14ac:dyDescent="0.25">
      <c r="A115" s="75">
        <v>112</v>
      </c>
      <c r="B115" s="198" t="s">
        <v>328</v>
      </c>
      <c r="C115" s="198" t="s">
        <v>55</v>
      </c>
      <c r="D115" s="225">
        <v>60650419</v>
      </c>
      <c r="E115" s="226">
        <v>107534941</v>
      </c>
      <c r="F115" s="199">
        <v>600063526</v>
      </c>
      <c r="G115" s="194" t="s">
        <v>377</v>
      </c>
      <c r="H115" s="201" t="s">
        <v>49</v>
      </c>
      <c r="I115" s="201" t="s">
        <v>55</v>
      </c>
      <c r="J115" s="201" t="s">
        <v>329</v>
      </c>
      <c r="K115" s="194" t="s">
        <v>377</v>
      </c>
      <c r="L115" s="195">
        <v>5000000</v>
      </c>
      <c r="M115" s="195">
        <f t="shared" si="1"/>
        <v>3500000</v>
      </c>
      <c r="N115" s="196">
        <v>2021</v>
      </c>
      <c r="O115" s="196">
        <v>2027</v>
      </c>
      <c r="P115" s="202"/>
      <c r="Q115" s="203"/>
      <c r="R115" s="216" t="s">
        <v>409</v>
      </c>
      <c r="S115" s="216" t="s">
        <v>409</v>
      </c>
    </row>
    <row r="116" spans="1:19" s="19" customFormat="1" ht="22.8" customHeight="1" x14ac:dyDescent="0.25">
      <c r="A116" s="75">
        <v>113</v>
      </c>
      <c r="B116" s="198" t="s">
        <v>328</v>
      </c>
      <c r="C116" s="198" t="s">
        <v>55</v>
      </c>
      <c r="D116" s="225">
        <v>60650419</v>
      </c>
      <c r="E116" s="226">
        <v>107534941</v>
      </c>
      <c r="F116" s="199">
        <v>600063526</v>
      </c>
      <c r="G116" s="194" t="s">
        <v>330</v>
      </c>
      <c r="H116" s="201" t="s">
        <v>49</v>
      </c>
      <c r="I116" s="201" t="s">
        <v>55</v>
      </c>
      <c r="J116" s="201" t="s">
        <v>329</v>
      </c>
      <c r="K116" s="194" t="s">
        <v>330</v>
      </c>
      <c r="L116" s="195">
        <v>3000000</v>
      </c>
      <c r="M116" s="195">
        <f t="shared" si="1"/>
        <v>2100000</v>
      </c>
      <c r="N116" s="196">
        <v>2021</v>
      </c>
      <c r="O116" s="196">
        <v>2027</v>
      </c>
      <c r="P116" s="202"/>
      <c r="Q116" s="203"/>
      <c r="R116" s="216" t="s">
        <v>409</v>
      </c>
      <c r="S116" s="216" t="s">
        <v>409</v>
      </c>
    </row>
    <row r="117" spans="1:19" s="19" customFormat="1" ht="19.8" customHeight="1" x14ac:dyDescent="0.25">
      <c r="A117" s="75">
        <v>114</v>
      </c>
      <c r="B117" s="198" t="s">
        <v>328</v>
      </c>
      <c r="C117" s="198" t="s">
        <v>55</v>
      </c>
      <c r="D117" s="225">
        <v>60650419</v>
      </c>
      <c r="E117" s="226">
        <v>107534941</v>
      </c>
      <c r="F117" s="199">
        <v>600063526</v>
      </c>
      <c r="G117" s="194" t="s">
        <v>378</v>
      </c>
      <c r="H117" s="201" t="s">
        <v>49</v>
      </c>
      <c r="I117" s="201" t="s">
        <v>55</v>
      </c>
      <c r="J117" s="201" t="s">
        <v>329</v>
      </c>
      <c r="K117" s="194" t="s">
        <v>378</v>
      </c>
      <c r="L117" s="195">
        <v>150000</v>
      </c>
      <c r="M117" s="195">
        <f t="shared" si="1"/>
        <v>105000</v>
      </c>
      <c r="N117" s="196">
        <v>2021</v>
      </c>
      <c r="O117" s="196">
        <v>2027</v>
      </c>
      <c r="P117" s="202"/>
      <c r="Q117" s="203"/>
      <c r="R117" s="216" t="s">
        <v>409</v>
      </c>
      <c r="S117" s="216" t="s">
        <v>409</v>
      </c>
    </row>
    <row r="118" spans="1:19" s="19" customFormat="1" ht="36" customHeight="1" x14ac:dyDescent="0.25">
      <c r="A118" s="75">
        <v>115</v>
      </c>
      <c r="B118" s="198" t="s">
        <v>328</v>
      </c>
      <c r="C118" s="198" t="s">
        <v>55</v>
      </c>
      <c r="D118" s="225">
        <v>60650419</v>
      </c>
      <c r="E118" s="226">
        <v>107534941</v>
      </c>
      <c r="F118" s="199">
        <v>600063526</v>
      </c>
      <c r="G118" s="194" t="s">
        <v>331</v>
      </c>
      <c r="H118" s="201" t="s">
        <v>49</v>
      </c>
      <c r="I118" s="201" t="s">
        <v>55</v>
      </c>
      <c r="J118" s="201" t="s">
        <v>329</v>
      </c>
      <c r="K118" s="194" t="s">
        <v>331</v>
      </c>
      <c r="L118" s="195">
        <v>250000</v>
      </c>
      <c r="M118" s="195">
        <f t="shared" si="1"/>
        <v>175000</v>
      </c>
      <c r="N118" s="196">
        <v>2021</v>
      </c>
      <c r="O118" s="196">
        <v>2027</v>
      </c>
      <c r="P118" s="202"/>
      <c r="Q118" s="203"/>
      <c r="R118" s="216" t="s">
        <v>409</v>
      </c>
      <c r="S118" s="216" t="s">
        <v>409</v>
      </c>
    </row>
    <row r="119" spans="1:19" s="19" customFormat="1" ht="34.200000000000003" customHeight="1" x14ac:dyDescent="0.25">
      <c r="A119" s="75">
        <v>116</v>
      </c>
      <c r="B119" s="198" t="s">
        <v>328</v>
      </c>
      <c r="C119" s="198" t="s">
        <v>55</v>
      </c>
      <c r="D119" s="225">
        <v>60650419</v>
      </c>
      <c r="E119" s="226">
        <v>107534941</v>
      </c>
      <c r="F119" s="199">
        <v>600063526</v>
      </c>
      <c r="G119" s="194" t="s">
        <v>379</v>
      </c>
      <c r="H119" s="201" t="s">
        <v>49</v>
      </c>
      <c r="I119" s="201" t="s">
        <v>55</v>
      </c>
      <c r="J119" s="201" t="s">
        <v>329</v>
      </c>
      <c r="K119" s="194" t="s">
        <v>379</v>
      </c>
      <c r="L119" s="195">
        <v>150000</v>
      </c>
      <c r="M119" s="195">
        <f t="shared" si="1"/>
        <v>105000</v>
      </c>
      <c r="N119" s="196">
        <v>2021</v>
      </c>
      <c r="O119" s="196">
        <v>2027</v>
      </c>
      <c r="P119" s="202"/>
      <c r="Q119" s="203"/>
      <c r="R119" s="216" t="s">
        <v>409</v>
      </c>
      <c r="S119" s="216" t="s">
        <v>409</v>
      </c>
    </row>
    <row r="120" spans="1:19" s="19" customFormat="1" ht="21" customHeight="1" x14ac:dyDescent="0.25">
      <c r="A120" s="75">
        <v>117</v>
      </c>
      <c r="B120" s="198" t="s">
        <v>328</v>
      </c>
      <c r="C120" s="198" t="s">
        <v>55</v>
      </c>
      <c r="D120" s="225">
        <v>60650419</v>
      </c>
      <c r="E120" s="226">
        <v>107534941</v>
      </c>
      <c r="F120" s="199">
        <v>600063526</v>
      </c>
      <c r="G120" s="194" t="s">
        <v>470</v>
      </c>
      <c r="H120" s="201" t="s">
        <v>49</v>
      </c>
      <c r="I120" s="201" t="s">
        <v>55</v>
      </c>
      <c r="J120" s="201" t="s">
        <v>329</v>
      </c>
      <c r="K120" s="194" t="s">
        <v>470</v>
      </c>
      <c r="L120" s="195">
        <v>3000000</v>
      </c>
      <c r="M120" s="195">
        <f t="shared" si="1"/>
        <v>2100000</v>
      </c>
      <c r="N120" s="196">
        <v>2021</v>
      </c>
      <c r="O120" s="196">
        <v>2027</v>
      </c>
      <c r="P120" s="202"/>
      <c r="Q120" s="203"/>
      <c r="R120" s="216" t="s">
        <v>409</v>
      </c>
      <c r="S120" s="216" t="s">
        <v>409</v>
      </c>
    </row>
    <row r="121" spans="1:19" s="19" customFormat="1" ht="27.6" customHeight="1" x14ac:dyDescent="0.25">
      <c r="A121" s="75">
        <v>118</v>
      </c>
      <c r="B121" s="198" t="s">
        <v>328</v>
      </c>
      <c r="C121" s="198" t="s">
        <v>55</v>
      </c>
      <c r="D121" s="225">
        <v>60650419</v>
      </c>
      <c r="E121" s="226">
        <v>107534941</v>
      </c>
      <c r="F121" s="199">
        <v>600063526</v>
      </c>
      <c r="G121" s="194" t="s">
        <v>471</v>
      </c>
      <c r="H121" s="201" t="s">
        <v>49</v>
      </c>
      <c r="I121" s="201" t="s">
        <v>55</v>
      </c>
      <c r="J121" s="201" t="s">
        <v>329</v>
      </c>
      <c r="K121" s="194" t="s">
        <v>471</v>
      </c>
      <c r="L121" s="195">
        <v>1500000</v>
      </c>
      <c r="M121" s="195">
        <f t="shared" si="1"/>
        <v>1050000</v>
      </c>
      <c r="N121" s="196">
        <v>2021</v>
      </c>
      <c r="O121" s="196">
        <v>2027</v>
      </c>
      <c r="P121" s="202"/>
      <c r="Q121" s="203"/>
      <c r="R121" s="216" t="s">
        <v>409</v>
      </c>
      <c r="S121" s="216" t="s">
        <v>409</v>
      </c>
    </row>
    <row r="122" spans="1:19" s="19" customFormat="1" ht="34.200000000000003" customHeight="1" x14ac:dyDescent="0.25">
      <c r="A122" s="75">
        <v>119</v>
      </c>
      <c r="B122" s="87" t="s">
        <v>328</v>
      </c>
      <c r="C122" s="87" t="s">
        <v>55</v>
      </c>
      <c r="D122" s="114">
        <v>60650419</v>
      </c>
      <c r="E122" s="120">
        <v>107534941</v>
      </c>
      <c r="F122" s="88">
        <v>600063526</v>
      </c>
      <c r="G122" s="91" t="s">
        <v>638</v>
      </c>
      <c r="H122" s="90" t="s">
        <v>49</v>
      </c>
      <c r="I122" s="90" t="s">
        <v>55</v>
      </c>
      <c r="J122" s="90" t="s">
        <v>329</v>
      </c>
      <c r="K122" s="91" t="s">
        <v>472</v>
      </c>
      <c r="L122" s="92">
        <v>250000</v>
      </c>
      <c r="M122" s="92">
        <f t="shared" si="1"/>
        <v>175000</v>
      </c>
      <c r="N122" s="93">
        <v>2021</v>
      </c>
      <c r="O122" s="93">
        <v>2027</v>
      </c>
      <c r="P122" s="94"/>
      <c r="Q122" s="95"/>
      <c r="R122" s="96" t="s">
        <v>409</v>
      </c>
      <c r="S122" s="96" t="s">
        <v>409</v>
      </c>
    </row>
    <row r="123" spans="1:19" s="19" customFormat="1" ht="19.2" customHeight="1" x14ac:dyDescent="0.25">
      <c r="A123" s="75">
        <v>120</v>
      </c>
      <c r="B123" s="87" t="s">
        <v>328</v>
      </c>
      <c r="C123" s="87" t="s">
        <v>55</v>
      </c>
      <c r="D123" s="114">
        <v>60650419</v>
      </c>
      <c r="E123" s="120">
        <v>107534941</v>
      </c>
      <c r="F123" s="88">
        <v>600063526</v>
      </c>
      <c r="G123" s="91" t="s">
        <v>473</v>
      </c>
      <c r="H123" s="90" t="s">
        <v>49</v>
      </c>
      <c r="I123" s="90" t="s">
        <v>55</v>
      </c>
      <c r="J123" s="90" t="s">
        <v>329</v>
      </c>
      <c r="K123" s="91" t="s">
        <v>473</v>
      </c>
      <c r="L123" s="92">
        <v>700000</v>
      </c>
      <c r="M123" s="92">
        <f t="shared" si="1"/>
        <v>489999.99999999994</v>
      </c>
      <c r="N123" s="93">
        <v>2021</v>
      </c>
      <c r="O123" s="93">
        <v>2027</v>
      </c>
      <c r="P123" s="94"/>
      <c r="Q123" s="95"/>
      <c r="R123" s="96" t="s">
        <v>409</v>
      </c>
      <c r="S123" s="96" t="s">
        <v>409</v>
      </c>
    </row>
    <row r="124" spans="1:19" s="19" customFormat="1" ht="34.200000000000003" customHeight="1" x14ac:dyDescent="0.25">
      <c r="A124" s="75">
        <v>121</v>
      </c>
      <c r="B124" s="87" t="s">
        <v>328</v>
      </c>
      <c r="C124" s="87" t="s">
        <v>55</v>
      </c>
      <c r="D124" s="114">
        <v>60650419</v>
      </c>
      <c r="E124" s="120">
        <v>107534941</v>
      </c>
      <c r="F124" s="88">
        <v>600063526</v>
      </c>
      <c r="G124" s="91" t="s">
        <v>474</v>
      </c>
      <c r="H124" s="90" t="s">
        <v>49</v>
      </c>
      <c r="I124" s="90" t="s">
        <v>55</v>
      </c>
      <c r="J124" s="90" t="s">
        <v>329</v>
      </c>
      <c r="K124" s="91" t="s">
        <v>474</v>
      </c>
      <c r="L124" s="92">
        <v>600000</v>
      </c>
      <c r="M124" s="92">
        <f t="shared" si="1"/>
        <v>420000</v>
      </c>
      <c r="N124" s="93">
        <v>2021</v>
      </c>
      <c r="O124" s="93">
        <v>2027</v>
      </c>
      <c r="P124" s="94"/>
      <c r="Q124" s="95"/>
      <c r="R124" s="96" t="s">
        <v>409</v>
      </c>
      <c r="S124" s="96" t="s">
        <v>409</v>
      </c>
    </row>
    <row r="125" spans="1:19" s="19" customFormat="1" ht="22.2" customHeight="1" x14ac:dyDescent="0.25">
      <c r="A125" s="75">
        <v>122</v>
      </c>
      <c r="B125" s="87" t="s">
        <v>332</v>
      </c>
      <c r="C125" s="87" t="s">
        <v>55</v>
      </c>
      <c r="D125" s="114">
        <v>71002413</v>
      </c>
      <c r="E125" s="120">
        <v>107534924</v>
      </c>
      <c r="F125" s="144">
        <v>663000360</v>
      </c>
      <c r="G125" s="91" t="s">
        <v>333</v>
      </c>
      <c r="H125" s="90" t="s">
        <v>49</v>
      </c>
      <c r="I125" s="90" t="s">
        <v>55</v>
      </c>
      <c r="J125" s="90" t="s">
        <v>329</v>
      </c>
      <c r="K125" s="91" t="s">
        <v>333</v>
      </c>
      <c r="L125" s="104">
        <v>150000</v>
      </c>
      <c r="M125" s="92">
        <f t="shared" si="1"/>
        <v>105000</v>
      </c>
      <c r="N125" s="227">
        <v>2023</v>
      </c>
      <c r="O125" s="81">
        <v>2025</v>
      </c>
      <c r="P125" s="94"/>
      <c r="Q125" s="95"/>
      <c r="R125" s="96" t="s">
        <v>409</v>
      </c>
      <c r="S125" s="96" t="s">
        <v>409</v>
      </c>
    </row>
    <row r="126" spans="1:19" s="19" customFormat="1" ht="27" customHeight="1" x14ac:dyDescent="0.25">
      <c r="A126" s="75">
        <v>123</v>
      </c>
      <c r="B126" s="87" t="s">
        <v>332</v>
      </c>
      <c r="C126" s="87" t="s">
        <v>55</v>
      </c>
      <c r="D126" s="114">
        <v>71002413</v>
      </c>
      <c r="E126" s="120">
        <v>107534924</v>
      </c>
      <c r="F126" s="144">
        <v>663000360</v>
      </c>
      <c r="G126" s="91" t="s">
        <v>334</v>
      </c>
      <c r="H126" s="90" t="s">
        <v>49</v>
      </c>
      <c r="I126" s="90" t="s">
        <v>55</v>
      </c>
      <c r="J126" s="90" t="s">
        <v>329</v>
      </c>
      <c r="K126" s="91" t="s">
        <v>334</v>
      </c>
      <c r="L126" s="104">
        <v>3000000</v>
      </c>
      <c r="M126" s="92">
        <f t="shared" si="1"/>
        <v>2100000</v>
      </c>
      <c r="N126" s="105">
        <v>2017</v>
      </c>
      <c r="O126" s="93">
        <v>2018</v>
      </c>
      <c r="P126" s="94"/>
      <c r="Q126" s="95"/>
      <c r="R126" s="96" t="s">
        <v>409</v>
      </c>
      <c r="S126" s="96" t="s">
        <v>409</v>
      </c>
    </row>
    <row r="127" spans="1:19" s="19" customFormat="1" ht="33.6" customHeight="1" x14ac:dyDescent="0.25">
      <c r="A127" s="75">
        <v>124</v>
      </c>
      <c r="B127" s="87" t="s">
        <v>332</v>
      </c>
      <c r="C127" s="87" t="s">
        <v>55</v>
      </c>
      <c r="D127" s="114">
        <v>71002413</v>
      </c>
      <c r="E127" s="120">
        <v>107534924</v>
      </c>
      <c r="F127" s="144">
        <v>663000360</v>
      </c>
      <c r="G127" s="91" t="s">
        <v>335</v>
      </c>
      <c r="H127" s="90" t="s">
        <v>49</v>
      </c>
      <c r="I127" s="90" t="s">
        <v>55</v>
      </c>
      <c r="J127" s="90" t="s">
        <v>329</v>
      </c>
      <c r="K127" s="91" t="s">
        <v>335</v>
      </c>
      <c r="L127" s="104">
        <v>1000000</v>
      </c>
      <c r="M127" s="92">
        <f t="shared" si="1"/>
        <v>700000</v>
      </c>
      <c r="N127" s="105">
        <v>2017</v>
      </c>
      <c r="O127" s="93">
        <v>2018</v>
      </c>
      <c r="P127" s="94"/>
      <c r="Q127" s="95"/>
      <c r="R127" s="96" t="s">
        <v>409</v>
      </c>
      <c r="S127" s="96" t="s">
        <v>409</v>
      </c>
    </row>
    <row r="128" spans="1:19" s="19" customFormat="1" ht="45.6" customHeight="1" x14ac:dyDescent="0.25">
      <c r="A128" s="75">
        <v>125</v>
      </c>
      <c r="B128" s="87" t="s">
        <v>332</v>
      </c>
      <c r="C128" s="87" t="s">
        <v>55</v>
      </c>
      <c r="D128" s="114">
        <v>71002413</v>
      </c>
      <c r="E128" s="120">
        <v>107534924</v>
      </c>
      <c r="F128" s="144">
        <v>663000360</v>
      </c>
      <c r="G128" s="91" t="s">
        <v>336</v>
      </c>
      <c r="H128" s="90" t="s">
        <v>49</v>
      </c>
      <c r="I128" s="90" t="s">
        <v>55</v>
      </c>
      <c r="J128" s="90" t="s">
        <v>329</v>
      </c>
      <c r="K128" s="91" t="s">
        <v>336</v>
      </c>
      <c r="L128" s="104">
        <v>1500000</v>
      </c>
      <c r="M128" s="92">
        <f t="shared" si="1"/>
        <v>1050000</v>
      </c>
      <c r="N128" s="105">
        <v>2017</v>
      </c>
      <c r="O128" s="93">
        <v>2023</v>
      </c>
      <c r="P128" s="94"/>
      <c r="Q128" s="95"/>
      <c r="R128" s="96" t="s">
        <v>409</v>
      </c>
      <c r="S128" s="96" t="s">
        <v>409</v>
      </c>
    </row>
    <row r="129" spans="1:19" s="19" customFormat="1" ht="25.8" customHeight="1" x14ac:dyDescent="0.25">
      <c r="A129" s="75">
        <v>126</v>
      </c>
      <c r="B129" s="87" t="s">
        <v>332</v>
      </c>
      <c r="C129" s="87" t="s">
        <v>55</v>
      </c>
      <c r="D129" s="114">
        <v>71002413</v>
      </c>
      <c r="E129" s="120">
        <v>107534924</v>
      </c>
      <c r="F129" s="144">
        <v>663000360</v>
      </c>
      <c r="G129" s="91" t="s">
        <v>670</v>
      </c>
      <c r="H129" s="90" t="s">
        <v>49</v>
      </c>
      <c r="I129" s="90" t="s">
        <v>55</v>
      </c>
      <c r="J129" s="90" t="s">
        <v>329</v>
      </c>
      <c r="K129" s="91" t="s">
        <v>671</v>
      </c>
      <c r="L129" s="104">
        <v>150000</v>
      </c>
      <c r="M129" s="92">
        <f t="shared" si="1"/>
        <v>105000</v>
      </c>
      <c r="N129" s="227">
        <v>2023</v>
      </c>
      <c r="O129" s="93">
        <v>2025</v>
      </c>
      <c r="P129" s="94"/>
      <c r="Q129" s="95"/>
      <c r="R129" s="96" t="s">
        <v>409</v>
      </c>
      <c r="S129" s="96" t="s">
        <v>409</v>
      </c>
    </row>
    <row r="130" spans="1:19" s="19" customFormat="1" ht="33.6" customHeight="1" x14ac:dyDescent="0.25">
      <c r="A130" s="75">
        <v>127</v>
      </c>
      <c r="B130" s="87" t="s">
        <v>332</v>
      </c>
      <c r="C130" s="87" t="s">
        <v>55</v>
      </c>
      <c r="D130" s="114">
        <v>71002413</v>
      </c>
      <c r="E130" s="120">
        <v>107534924</v>
      </c>
      <c r="F130" s="144">
        <v>663000360</v>
      </c>
      <c r="G130" s="91" t="s">
        <v>380</v>
      </c>
      <c r="H130" s="90" t="s">
        <v>49</v>
      </c>
      <c r="I130" s="90" t="s">
        <v>55</v>
      </c>
      <c r="J130" s="90" t="s">
        <v>329</v>
      </c>
      <c r="K130" s="91" t="s">
        <v>380</v>
      </c>
      <c r="L130" s="104">
        <v>150000</v>
      </c>
      <c r="M130" s="92">
        <f t="shared" si="1"/>
        <v>105000</v>
      </c>
      <c r="N130" s="227">
        <v>2023</v>
      </c>
      <c r="O130" s="81">
        <v>2024</v>
      </c>
      <c r="P130" s="94"/>
      <c r="Q130" s="95"/>
      <c r="R130" s="96" t="s">
        <v>409</v>
      </c>
      <c r="S130" s="96" t="s">
        <v>409</v>
      </c>
    </row>
    <row r="131" spans="1:19" s="19" customFormat="1" ht="24" customHeight="1" x14ac:dyDescent="0.25">
      <c r="A131" s="75">
        <v>128</v>
      </c>
      <c r="B131" s="87" t="s">
        <v>332</v>
      </c>
      <c r="C131" s="87" t="s">
        <v>55</v>
      </c>
      <c r="D131" s="114">
        <v>71002413</v>
      </c>
      <c r="E131" s="120">
        <v>107534924</v>
      </c>
      <c r="F131" s="144">
        <v>663000360</v>
      </c>
      <c r="G131" s="91" t="s">
        <v>337</v>
      </c>
      <c r="H131" s="90" t="s">
        <v>49</v>
      </c>
      <c r="I131" s="90" t="s">
        <v>55</v>
      </c>
      <c r="J131" s="90" t="s">
        <v>329</v>
      </c>
      <c r="K131" s="91" t="s">
        <v>337</v>
      </c>
      <c r="L131" s="92">
        <v>1000000</v>
      </c>
      <c r="M131" s="92">
        <f t="shared" si="1"/>
        <v>700000</v>
      </c>
      <c r="N131" s="93">
        <v>2016</v>
      </c>
      <c r="O131" s="93">
        <v>2020</v>
      </c>
      <c r="P131" s="94"/>
      <c r="Q131" s="95"/>
      <c r="R131" s="96" t="s">
        <v>409</v>
      </c>
      <c r="S131" s="96" t="s">
        <v>409</v>
      </c>
    </row>
    <row r="132" spans="1:19" s="19" customFormat="1" ht="30" customHeight="1" x14ac:dyDescent="0.25">
      <c r="A132" s="75">
        <v>129</v>
      </c>
      <c r="B132" s="87" t="s">
        <v>332</v>
      </c>
      <c r="C132" s="87" t="s">
        <v>55</v>
      </c>
      <c r="D132" s="114">
        <v>71002413</v>
      </c>
      <c r="E132" s="120">
        <v>107534924</v>
      </c>
      <c r="F132" s="144">
        <v>663000360</v>
      </c>
      <c r="G132" s="91" t="s">
        <v>338</v>
      </c>
      <c r="H132" s="90" t="s">
        <v>49</v>
      </c>
      <c r="I132" s="90" t="s">
        <v>55</v>
      </c>
      <c r="J132" s="90" t="s">
        <v>329</v>
      </c>
      <c r="K132" s="91" t="s">
        <v>338</v>
      </c>
      <c r="L132" s="92"/>
      <c r="M132" s="92">
        <f t="shared" si="1"/>
        <v>0</v>
      </c>
      <c r="N132" s="93">
        <v>2019</v>
      </c>
      <c r="O132" s="93"/>
      <c r="P132" s="94"/>
      <c r="Q132" s="95"/>
      <c r="R132" s="96" t="s">
        <v>409</v>
      </c>
      <c r="S132" s="96" t="s">
        <v>409</v>
      </c>
    </row>
    <row r="133" spans="1:19" s="19" customFormat="1" ht="24" customHeight="1" x14ac:dyDescent="0.25">
      <c r="A133" s="75">
        <v>130</v>
      </c>
      <c r="B133" s="87" t="s">
        <v>457</v>
      </c>
      <c r="C133" s="87" t="s">
        <v>55</v>
      </c>
      <c r="D133" s="114">
        <v>9762027</v>
      </c>
      <c r="E133" s="120">
        <v>181122197</v>
      </c>
      <c r="F133" s="144">
        <v>691015210</v>
      </c>
      <c r="G133" s="91" t="s">
        <v>339</v>
      </c>
      <c r="H133" s="90" t="s">
        <v>49</v>
      </c>
      <c r="I133" s="90" t="s">
        <v>55</v>
      </c>
      <c r="J133" s="90" t="s">
        <v>329</v>
      </c>
      <c r="K133" s="89" t="s">
        <v>339</v>
      </c>
      <c r="L133" s="92">
        <v>50000</v>
      </c>
      <c r="M133" s="92">
        <f t="shared" si="1"/>
        <v>35000</v>
      </c>
      <c r="N133" s="93">
        <v>2022</v>
      </c>
      <c r="O133" s="93">
        <v>2027</v>
      </c>
      <c r="P133" s="94"/>
      <c r="Q133" s="95"/>
      <c r="R133" s="96" t="s">
        <v>409</v>
      </c>
      <c r="S133" s="96" t="s">
        <v>409</v>
      </c>
    </row>
    <row r="134" spans="1:19" s="19" customFormat="1" ht="19.2" customHeight="1" x14ac:dyDescent="0.25">
      <c r="A134" s="75">
        <v>131</v>
      </c>
      <c r="B134" s="87" t="s">
        <v>457</v>
      </c>
      <c r="C134" s="87" t="s">
        <v>55</v>
      </c>
      <c r="D134" s="114">
        <v>9762027</v>
      </c>
      <c r="E134" s="120">
        <v>181122197</v>
      </c>
      <c r="F134" s="144">
        <v>691015210</v>
      </c>
      <c r="G134" s="91" t="s">
        <v>340</v>
      </c>
      <c r="H134" s="90" t="s">
        <v>49</v>
      </c>
      <c r="I134" s="90" t="s">
        <v>55</v>
      </c>
      <c r="J134" s="90" t="s">
        <v>329</v>
      </c>
      <c r="K134" s="89" t="s">
        <v>340</v>
      </c>
      <c r="L134" s="92">
        <v>100000</v>
      </c>
      <c r="M134" s="92">
        <f t="shared" si="1"/>
        <v>70000</v>
      </c>
      <c r="N134" s="93">
        <v>2022</v>
      </c>
      <c r="O134" s="93">
        <v>2027</v>
      </c>
      <c r="P134" s="94"/>
      <c r="Q134" s="95"/>
      <c r="R134" s="96" t="s">
        <v>409</v>
      </c>
      <c r="S134" s="96" t="s">
        <v>409</v>
      </c>
    </row>
    <row r="135" spans="1:19" s="19" customFormat="1" ht="22.2" customHeight="1" x14ac:dyDescent="0.25">
      <c r="A135" s="75">
        <v>132</v>
      </c>
      <c r="B135" s="87" t="s">
        <v>457</v>
      </c>
      <c r="C135" s="87" t="s">
        <v>55</v>
      </c>
      <c r="D135" s="114">
        <v>9762027</v>
      </c>
      <c r="E135" s="120">
        <v>181122197</v>
      </c>
      <c r="F135" s="144">
        <v>691015210</v>
      </c>
      <c r="G135" s="91" t="s">
        <v>341</v>
      </c>
      <c r="H135" s="90" t="s">
        <v>49</v>
      </c>
      <c r="I135" s="90" t="s">
        <v>55</v>
      </c>
      <c r="J135" s="90" t="s">
        <v>329</v>
      </c>
      <c r="K135" s="91" t="s">
        <v>341</v>
      </c>
      <c r="L135" s="92"/>
      <c r="M135" s="92">
        <f t="shared" si="1"/>
        <v>0</v>
      </c>
      <c r="N135" s="93">
        <v>2022</v>
      </c>
      <c r="O135" s="93">
        <v>2027</v>
      </c>
      <c r="P135" s="94"/>
      <c r="Q135" s="95"/>
      <c r="R135" s="96" t="s">
        <v>409</v>
      </c>
      <c r="S135" s="96" t="s">
        <v>409</v>
      </c>
    </row>
    <row r="136" spans="1:19" s="19" customFormat="1" ht="34.799999999999997" customHeight="1" x14ac:dyDescent="0.25">
      <c r="A136" s="75">
        <v>133</v>
      </c>
      <c r="B136" s="87" t="s">
        <v>457</v>
      </c>
      <c r="C136" s="87" t="s">
        <v>55</v>
      </c>
      <c r="D136" s="114">
        <v>9762027</v>
      </c>
      <c r="E136" s="120">
        <v>181122197</v>
      </c>
      <c r="F136" s="144">
        <v>691015210</v>
      </c>
      <c r="G136" s="91" t="s">
        <v>342</v>
      </c>
      <c r="H136" s="90" t="s">
        <v>49</v>
      </c>
      <c r="I136" s="90" t="s">
        <v>55</v>
      </c>
      <c r="J136" s="90" t="s">
        <v>329</v>
      </c>
      <c r="K136" s="91" t="s">
        <v>342</v>
      </c>
      <c r="L136" s="92">
        <v>1000000</v>
      </c>
      <c r="M136" s="92">
        <f t="shared" si="1"/>
        <v>700000</v>
      </c>
      <c r="N136" s="93">
        <v>2022</v>
      </c>
      <c r="O136" s="93">
        <v>2027</v>
      </c>
      <c r="P136" s="94"/>
      <c r="Q136" s="95"/>
      <c r="R136" s="96" t="s">
        <v>409</v>
      </c>
      <c r="S136" s="96" t="s">
        <v>409</v>
      </c>
    </row>
    <row r="137" spans="1:19" s="19" customFormat="1" ht="33.6" customHeight="1" x14ac:dyDescent="0.25">
      <c r="A137" s="75">
        <v>134</v>
      </c>
      <c r="B137" s="87" t="s">
        <v>457</v>
      </c>
      <c r="C137" s="87" t="s">
        <v>55</v>
      </c>
      <c r="D137" s="114">
        <v>9762027</v>
      </c>
      <c r="E137" s="120">
        <v>181122197</v>
      </c>
      <c r="F137" s="144">
        <v>691015210</v>
      </c>
      <c r="G137" s="91" t="s">
        <v>343</v>
      </c>
      <c r="H137" s="90" t="s">
        <v>49</v>
      </c>
      <c r="I137" s="90" t="s">
        <v>55</v>
      </c>
      <c r="J137" s="90" t="s">
        <v>329</v>
      </c>
      <c r="K137" s="91" t="s">
        <v>343</v>
      </c>
      <c r="L137" s="92">
        <v>500000</v>
      </c>
      <c r="M137" s="92">
        <f t="shared" si="1"/>
        <v>350000</v>
      </c>
      <c r="N137" s="93">
        <v>2022</v>
      </c>
      <c r="O137" s="93">
        <v>2027</v>
      </c>
      <c r="P137" s="94"/>
      <c r="Q137" s="95"/>
      <c r="R137" s="96" t="s">
        <v>409</v>
      </c>
      <c r="S137" s="96" t="s">
        <v>409</v>
      </c>
    </row>
    <row r="138" spans="1:19" s="19" customFormat="1" ht="31.8" customHeight="1" x14ac:dyDescent="0.25">
      <c r="A138" s="75">
        <v>135</v>
      </c>
      <c r="B138" s="87" t="s">
        <v>457</v>
      </c>
      <c r="C138" s="87" t="s">
        <v>55</v>
      </c>
      <c r="D138" s="114">
        <v>9762027</v>
      </c>
      <c r="E138" s="120">
        <v>181122197</v>
      </c>
      <c r="F138" s="144">
        <v>691015210</v>
      </c>
      <c r="G138" s="99" t="s">
        <v>565</v>
      </c>
      <c r="H138" s="90" t="s">
        <v>49</v>
      </c>
      <c r="I138" s="90" t="s">
        <v>55</v>
      </c>
      <c r="J138" s="90" t="s">
        <v>329</v>
      </c>
      <c r="K138" s="99" t="s">
        <v>565</v>
      </c>
      <c r="L138" s="92">
        <v>200000</v>
      </c>
      <c r="M138" s="92">
        <f t="shared" si="1"/>
        <v>140000</v>
      </c>
      <c r="N138" s="93">
        <v>2022</v>
      </c>
      <c r="O138" s="93">
        <v>2027</v>
      </c>
      <c r="P138" s="94"/>
      <c r="Q138" s="95"/>
      <c r="R138" s="96" t="s">
        <v>409</v>
      </c>
      <c r="S138" s="96" t="s">
        <v>409</v>
      </c>
    </row>
    <row r="139" spans="1:19" s="19" customFormat="1" ht="27.6" customHeight="1" x14ac:dyDescent="0.25">
      <c r="A139" s="75">
        <v>136</v>
      </c>
      <c r="B139" s="87" t="s">
        <v>457</v>
      </c>
      <c r="C139" s="87" t="s">
        <v>55</v>
      </c>
      <c r="D139" s="114">
        <v>9762027</v>
      </c>
      <c r="E139" s="120">
        <v>181122197</v>
      </c>
      <c r="F139" s="144">
        <v>691015210</v>
      </c>
      <c r="G139" s="91" t="s">
        <v>344</v>
      </c>
      <c r="H139" s="90" t="s">
        <v>49</v>
      </c>
      <c r="I139" s="90" t="s">
        <v>55</v>
      </c>
      <c r="J139" s="90" t="s">
        <v>329</v>
      </c>
      <c r="K139" s="91" t="s">
        <v>344</v>
      </c>
      <c r="L139" s="92">
        <v>1000000</v>
      </c>
      <c r="M139" s="92">
        <f t="shared" si="1"/>
        <v>700000</v>
      </c>
      <c r="N139" s="93">
        <v>2022</v>
      </c>
      <c r="O139" s="93">
        <v>2027</v>
      </c>
      <c r="P139" s="94"/>
      <c r="Q139" s="95"/>
      <c r="R139" s="96" t="s">
        <v>409</v>
      </c>
      <c r="S139" s="96" t="s">
        <v>409</v>
      </c>
    </row>
    <row r="140" spans="1:19" s="19" customFormat="1" ht="25.8" customHeight="1" x14ac:dyDescent="0.25">
      <c r="A140" s="75">
        <v>137</v>
      </c>
      <c r="B140" s="87" t="s">
        <v>457</v>
      </c>
      <c r="C140" s="87" t="s">
        <v>55</v>
      </c>
      <c r="D140" s="114">
        <v>9762027</v>
      </c>
      <c r="E140" s="120">
        <v>181122197</v>
      </c>
      <c r="F140" s="144">
        <v>691015210</v>
      </c>
      <c r="G140" s="91" t="s">
        <v>345</v>
      </c>
      <c r="H140" s="90" t="s">
        <v>49</v>
      </c>
      <c r="I140" s="90" t="s">
        <v>55</v>
      </c>
      <c r="J140" s="90" t="s">
        <v>329</v>
      </c>
      <c r="K140" s="91" t="s">
        <v>345</v>
      </c>
      <c r="L140" s="92">
        <v>200000</v>
      </c>
      <c r="M140" s="92">
        <f t="shared" si="1"/>
        <v>140000</v>
      </c>
      <c r="N140" s="93">
        <v>2022</v>
      </c>
      <c r="O140" s="93">
        <v>2027</v>
      </c>
      <c r="P140" s="94"/>
      <c r="Q140" s="95"/>
      <c r="R140" s="96" t="s">
        <v>409</v>
      </c>
      <c r="S140" s="96" t="s">
        <v>409</v>
      </c>
    </row>
    <row r="141" spans="1:19" s="19" customFormat="1" ht="30" customHeight="1" x14ac:dyDescent="0.25">
      <c r="A141" s="75">
        <v>138</v>
      </c>
      <c r="B141" s="87" t="s">
        <v>457</v>
      </c>
      <c r="C141" s="87" t="s">
        <v>55</v>
      </c>
      <c r="D141" s="114">
        <v>9762027</v>
      </c>
      <c r="E141" s="120">
        <v>181122197</v>
      </c>
      <c r="F141" s="144">
        <v>691015210</v>
      </c>
      <c r="G141" s="91" t="s">
        <v>346</v>
      </c>
      <c r="H141" s="90" t="s">
        <v>49</v>
      </c>
      <c r="I141" s="90" t="s">
        <v>55</v>
      </c>
      <c r="J141" s="90" t="s">
        <v>329</v>
      </c>
      <c r="K141" s="91" t="s">
        <v>348</v>
      </c>
      <c r="L141" s="92">
        <v>80000</v>
      </c>
      <c r="M141" s="92">
        <f t="shared" si="1"/>
        <v>56000</v>
      </c>
      <c r="N141" s="93">
        <v>2022</v>
      </c>
      <c r="O141" s="93">
        <v>2027</v>
      </c>
      <c r="P141" s="94"/>
      <c r="Q141" s="95"/>
      <c r="R141" s="96" t="s">
        <v>409</v>
      </c>
      <c r="S141" s="96" t="s">
        <v>409</v>
      </c>
    </row>
    <row r="142" spans="1:19" s="19" customFormat="1" ht="24" x14ac:dyDescent="0.25">
      <c r="A142" s="75">
        <v>139</v>
      </c>
      <c r="B142" s="87" t="s">
        <v>457</v>
      </c>
      <c r="C142" s="87" t="s">
        <v>55</v>
      </c>
      <c r="D142" s="114">
        <v>9762027</v>
      </c>
      <c r="E142" s="120">
        <v>181122197</v>
      </c>
      <c r="F142" s="144">
        <v>691015210</v>
      </c>
      <c r="G142" s="91" t="s">
        <v>347</v>
      </c>
      <c r="H142" s="90" t="s">
        <v>49</v>
      </c>
      <c r="I142" s="90" t="s">
        <v>55</v>
      </c>
      <c r="J142" s="90" t="s">
        <v>329</v>
      </c>
      <c r="K142" s="91" t="s">
        <v>347</v>
      </c>
      <c r="L142" s="92">
        <v>400000</v>
      </c>
      <c r="M142" s="92">
        <f t="shared" si="1"/>
        <v>280000</v>
      </c>
      <c r="N142" s="93">
        <v>2022</v>
      </c>
      <c r="O142" s="93">
        <v>2027</v>
      </c>
      <c r="P142" s="94"/>
      <c r="Q142" s="95"/>
      <c r="R142" s="96" t="s">
        <v>409</v>
      </c>
      <c r="S142" s="96" t="s">
        <v>409</v>
      </c>
    </row>
    <row r="143" spans="1:19" s="19" customFormat="1" ht="34.799999999999997" customHeight="1" x14ac:dyDescent="0.25">
      <c r="A143" s="75">
        <v>140</v>
      </c>
      <c r="B143" s="87" t="s">
        <v>454</v>
      </c>
      <c r="C143" s="87" t="s">
        <v>55</v>
      </c>
      <c r="D143" s="114">
        <v>9762060</v>
      </c>
      <c r="E143" s="120">
        <v>181122162</v>
      </c>
      <c r="F143" s="144">
        <v>691015201</v>
      </c>
      <c r="G143" s="91" t="s">
        <v>349</v>
      </c>
      <c r="H143" s="90" t="s">
        <v>49</v>
      </c>
      <c r="I143" s="90" t="s">
        <v>55</v>
      </c>
      <c r="J143" s="90" t="s">
        <v>329</v>
      </c>
      <c r="K143" s="185" t="s">
        <v>740</v>
      </c>
      <c r="L143" s="62">
        <v>1533682</v>
      </c>
      <c r="M143" s="62">
        <f t="shared" si="1"/>
        <v>1073577.3999999999</v>
      </c>
      <c r="N143" s="227">
        <v>2023</v>
      </c>
      <c r="O143" s="81">
        <v>2023</v>
      </c>
      <c r="P143" s="94"/>
      <c r="Q143" s="95"/>
      <c r="R143" s="96" t="s">
        <v>409</v>
      </c>
      <c r="S143" s="96" t="s">
        <v>509</v>
      </c>
    </row>
    <row r="144" spans="1:19" s="19" customFormat="1" ht="27.6" customHeight="1" x14ac:dyDescent="0.25">
      <c r="A144" s="75">
        <v>141</v>
      </c>
      <c r="B144" s="87" t="s">
        <v>454</v>
      </c>
      <c r="C144" s="87" t="s">
        <v>55</v>
      </c>
      <c r="D144" s="114">
        <v>9762060</v>
      </c>
      <c r="E144" s="120">
        <v>181122162</v>
      </c>
      <c r="F144" s="144">
        <v>691015201</v>
      </c>
      <c r="G144" s="91" t="s">
        <v>458</v>
      </c>
      <c r="H144" s="90" t="s">
        <v>49</v>
      </c>
      <c r="I144" s="90" t="s">
        <v>55</v>
      </c>
      <c r="J144" s="90" t="s">
        <v>329</v>
      </c>
      <c r="K144" s="91" t="s">
        <v>458</v>
      </c>
      <c r="L144" s="92">
        <v>800000</v>
      </c>
      <c r="M144" s="92">
        <f t="shared" si="1"/>
        <v>560000</v>
      </c>
      <c r="N144" s="105">
        <v>2022</v>
      </c>
      <c r="O144" s="93">
        <v>2026</v>
      </c>
      <c r="P144" s="94"/>
      <c r="Q144" s="95"/>
      <c r="R144" s="96" t="s">
        <v>409</v>
      </c>
      <c r="S144" s="96" t="s">
        <v>409</v>
      </c>
    </row>
    <row r="145" spans="1:19" s="19" customFormat="1" ht="24" x14ac:dyDescent="0.25">
      <c r="A145" s="75">
        <v>142</v>
      </c>
      <c r="B145" s="87" t="s">
        <v>454</v>
      </c>
      <c r="C145" s="87" t="s">
        <v>55</v>
      </c>
      <c r="D145" s="114">
        <v>9762060</v>
      </c>
      <c r="E145" s="120">
        <v>181122162</v>
      </c>
      <c r="F145" s="144">
        <v>691015201</v>
      </c>
      <c r="G145" s="91" t="s">
        <v>463</v>
      </c>
      <c r="H145" s="90" t="s">
        <v>49</v>
      </c>
      <c r="I145" s="90" t="s">
        <v>55</v>
      </c>
      <c r="J145" s="90" t="s">
        <v>329</v>
      </c>
      <c r="K145" s="91" t="s">
        <v>463</v>
      </c>
      <c r="L145" s="92">
        <v>1000000</v>
      </c>
      <c r="M145" s="92">
        <f t="shared" si="1"/>
        <v>700000</v>
      </c>
      <c r="N145" s="105">
        <v>2022</v>
      </c>
      <c r="O145" s="93">
        <v>2026</v>
      </c>
      <c r="P145" s="94"/>
      <c r="Q145" s="95"/>
      <c r="R145" s="96" t="s">
        <v>409</v>
      </c>
      <c r="S145" s="96" t="s">
        <v>409</v>
      </c>
    </row>
    <row r="146" spans="1:19" s="19" customFormat="1" ht="22.2" customHeight="1" x14ac:dyDescent="0.25">
      <c r="A146" s="75">
        <v>143</v>
      </c>
      <c r="B146" s="87" t="s">
        <v>454</v>
      </c>
      <c r="C146" s="87" t="s">
        <v>55</v>
      </c>
      <c r="D146" s="114">
        <v>9762060</v>
      </c>
      <c r="E146" s="120">
        <v>181122162</v>
      </c>
      <c r="F146" s="144">
        <v>691015201</v>
      </c>
      <c r="G146" s="91" t="s">
        <v>350</v>
      </c>
      <c r="H146" s="90" t="s">
        <v>49</v>
      </c>
      <c r="I146" s="90" t="s">
        <v>55</v>
      </c>
      <c r="J146" s="90" t="s">
        <v>329</v>
      </c>
      <c r="K146" s="91" t="s">
        <v>350</v>
      </c>
      <c r="L146" s="92">
        <v>800000</v>
      </c>
      <c r="M146" s="92">
        <f t="shared" si="1"/>
        <v>560000</v>
      </c>
      <c r="N146" s="105">
        <v>2022</v>
      </c>
      <c r="O146" s="93">
        <v>2024</v>
      </c>
      <c r="P146" s="94"/>
      <c r="Q146" s="95"/>
      <c r="R146" s="96" t="s">
        <v>409</v>
      </c>
      <c r="S146" s="96" t="s">
        <v>409</v>
      </c>
    </row>
    <row r="147" spans="1:19" s="19" customFormat="1" ht="24" x14ac:dyDescent="0.25">
      <c r="A147" s="75">
        <v>144</v>
      </c>
      <c r="B147" s="87" t="s">
        <v>454</v>
      </c>
      <c r="C147" s="87" t="s">
        <v>55</v>
      </c>
      <c r="D147" s="114">
        <v>9762060</v>
      </c>
      <c r="E147" s="120">
        <v>181122162</v>
      </c>
      <c r="F147" s="144">
        <v>691015201</v>
      </c>
      <c r="G147" s="91" t="s">
        <v>459</v>
      </c>
      <c r="H147" s="90" t="s">
        <v>49</v>
      </c>
      <c r="I147" s="90" t="s">
        <v>55</v>
      </c>
      <c r="J147" s="90" t="s">
        <v>329</v>
      </c>
      <c r="K147" s="91" t="s">
        <v>459</v>
      </c>
      <c r="L147" s="92">
        <v>1000000</v>
      </c>
      <c r="M147" s="92">
        <f t="shared" ref="M147:M167" si="4">L147*0.7</f>
        <v>700000</v>
      </c>
      <c r="N147" s="105">
        <v>2022</v>
      </c>
      <c r="O147" s="93">
        <v>2024</v>
      </c>
      <c r="P147" s="94"/>
      <c r="Q147" s="95"/>
      <c r="R147" s="96" t="s">
        <v>409</v>
      </c>
      <c r="S147" s="96" t="s">
        <v>409</v>
      </c>
    </row>
    <row r="148" spans="1:19" s="19" customFormat="1" ht="21" customHeight="1" x14ac:dyDescent="0.25">
      <c r="A148" s="75">
        <v>145</v>
      </c>
      <c r="B148" s="87" t="s">
        <v>454</v>
      </c>
      <c r="C148" s="87" t="s">
        <v>55</v>
      </c>
      <c r="D148" s="114">
        <v>9762060</v>
      </c>
      <c r="E148" s="120">
        <v>181122162</v>
      </c>
      <c r="F148" s="144">
        <v>691015201</v>
      </c>
      <c r="G148" s="91" t="s">
        <v>460</v>
      </c>
      <c r="H148" s="90" t="s">
        <v>49</v>
      </c>
      <c r="I148" s="90" t="s">
        <v>55</v>
      </c>
      <c r="J148" s="90" t="s">
        <v>329</v>
      </c>
      <c r="K148" s="91" t="s">
        <v>654</v>
      </c>
      <c r="L148" s="92">
        <v>500000</v>
      </c>
      <c r="M148" s="92">
        <f t="shared" si="4"/>
        <v>350000</v>
      </c>
      <c r="N148" s="105">
        <v>2022</v>
      </c>
      <c r="O148" s="93">
        <v>2027</v>
      </c>
      <c r="P148" s="94"/>
      <c r="Q148" s="95"/>
      <c r="R148" s="96" t="s">
        <v>409</v>
      </c>
      <c r="S148" s="96" t="s">
        <v>409</v>
      </c>
    </row>
    <row r="149" spans="1:19" s="19" customFormat="1" ht="21" customHeight="1" x14ac:dyDescent="0.25">
      <c r="A149" s="75">
        <v>146</v>
      </c>
      <c r="B149" s="87" t="s">
        <v>454</v>
      </c>
      <c r="C149" s="87" t="s">
        <v>55</v>
      </c>
      <c r="D149" s="114">
        <v>9762060</v>
      </c>
      <c r="E149" s="120">
        <v>181122162</v>
      </c>
      <c r="F149" s="144">
        <v>691015201</v>
      </c>
      <c r="G149" s="91" t="s">
        <v>461</v>
      </c>
      <c r="H149" s="90" t="s">
        <v>49</v>
      </c>
      <c r="I149" s="90" t="s">
        <v>55</v>
      </c>
      <c r="J149" s="90" t="s">
        <v>329</v>
      </c>
      <c r="K149" s="91" t="s">
        <v>462</v>
      </c>
      <c r="L149" s="92">
        <v>1000000</v>
      </c>
      <c r="M149" s="92">
        <f t="shared" si="4"/>
        <v>700000</v>
      </c>
      <c r="N149" s="105">
        <v>2022</v>
      </c>
      <c r="O149" s="93">
        <v>2025</v>
      </c>
      <c r="P149" s="94"/>
      <c r="Q149" s="95"/>
      <c r="R149" s="96" t="s">
        <v>409</v>
      </c>
      <c r="S149" s="96" t="s">
        <v>409</v>
      </c>
    </row>
    <row r="150" spans="1:19" s="19" customFormat="1" ht="30.6" customHeight="1" x14ac:dyDescent="0.25">
      <c r="A150" s="75">
        <v>147</v>
      </c>
      <c r="B150" s="87" t="s">
        <v>454</v>
      </c>
      <c r="C150" s="87" t="s">
        <v>55</v>
      </c>
      <c r="D150" s="114">
        <v>9762060</v>
      </c>
      <c r="E150" s="120">
        <v>181122162</v>
      </c>
      <c r="F150" s="144">
        <v>691015201</v>
      </c>
      <c r="G150" s="91" t="s">
        <v>587</v>
      </c>
      <c r="H150" s="90" t="s">
        <v>49</v>
      </c>
      <c r="I150" s="90" t="s">
        <v>55</v>
      </c>
      <c r="J150" s="90" t="s">
        <v>329</v>
      </c>
      <c r="K150" s="91" t="s">
        <v>587</v>
      </c>
      <c r="L150" s="92">
        <v>2000000</v>
      </c>
      <c r="M150" s="92">
        <f t="shared" si="4"/>
        <v>1400000</v>
      </c>
      <c r="N150" s="105">
        <v>2022</v>
      </c>
      <c r="O150" s="93">
        <v>2027</v>
      </c>
      <c r="P150" s="94"/>
      <c r="Q150" s="95"/>
      <c r="R150" s="96" t="s">
        <v>409</v>
      </c>
      <c r="S150" s="96" t="s">
        <v>409</v>
      </c>
    </row>
    <row r="151" spans="1:19" s="19" customFormat="1" ht="34.799999999999997" customHeight="1" x14ac:dyDescent="0.25">
      <c r="A151" s="75">
        <v>148</v>
      </c>
      <c r="B151" s="87" t="s">
        <v>455</v>
      </c>
      <c r="C151" s="87" t="s">
        <v>55</v>
      </c>
      <c r="D151" s="114">
        <v>9762108</v>
      </c>
      <c r="E151" s="120">
        <v>181122251</v>
      </c>
      <c r="F151" s="144">
        <v>691015236</v>
      </c>
      <c r="G151" s="91" t="s">
        <v>310</v>
      </c>
      <c r="H151" s="90" t="s">
        <v>49</v>
      </c>
      <c r="I151" s="90" t="s">
        <v>55</v>
      </c>
      <c r="J151" s="90" t="s">
        <v>329</v>
      </c>
      <c r="K151" s="91" t="s">
        <v>310</v>
      </c>
      <c r="L151" s="92">
        <v>150000</v>
      </c>
      <c r="M151" s="92">
        <f t="shared" si="4"/>
        <v>105000</v>
      </c>
      <c r="N151" s="105">
        <v>2022</v>
      </c>
      <c r="O151" s="93">
        <v>2027</v>
      </c>
      <c r="P151" s="94"/>
      <c r="Q151" s="95"/>
      <c r="R151" s="96" t="s">
        <v>409</v>
      </c>
      <c r="S151" s="96" t="s">
        <v>409</v>
      </c>
    </row>
    <row r="152" spans="1:19" s="19" customFormat="1" ht="32.4" customHeight="1" x14ac:dyDescent="0.25">
      <c r="A152" s="75">
        <v>149</v>
      </c>
      <c r="B152" s="87" t="s">
        <v>455</v>
      </c>
      <c r="C152" s="87" t="s">
        <v>55</v>
      </c>
      <c r="D152" s="114">
        <v>9762108</v>
      </c>
      <c r="E152" s="120">
        <v>181122251</v>
      </c>
      <c r="F152" s="144">
        <v>691015236</v>
      </c>
      <c r="G152" s="91" t="s">
        <v>466</v>
      </c>
      <c r="H152" s="90" t="s">
        <v>49</v>
      </c>
      <c r="I152" s="90" t="s">
        <v>55</v>
      </c>
      <c r="J152" s="90" t="s">
        <v>329</v>
      </c>
      <c r="K152" s="91" t="s">
        <v>351</v>
      </c>
      <c r="L152" s="92">
        <v>400000</v>
      </c>
      <c r="M152" s="92">
        <f t="shared" si="4"/>
        <v>280000</v>
      </c>
      <c r="N152" s="105">
        <v>2022</v>
      </c>
      <c r="O152" s="93">
        <v>2027</v>
      </c>
      <c r="P152" s="94"/>
      <c r="Q152" s="95"/>
      <c r="R152" s="96" t="s">
        <v>409</v>
      </c>
      <c r="S152" s="96" t="s">
        <v>409</v>
      </c>
    </row>
    <row r="153" spans="1:19" s="19" customFormat="1" ht="31.2" customHeight="1" x14ac:dyDescent="0.25">
      <c r="A153" s="75">
        <v>150</v>
      </c>
      <c r="B153" s="87" t="s">
        <v>455</v>
      </c>
      <c r="C153" s="87" t="s">
        <v>55</v>
      </c>
      <c r="D153" s="114">
        <v>9762108</v>
      </c>
      <c r="E153" s="120">
        <v>181122251</v>
      </c>
      <c r="F153" s="144">
        <v>691015236</v>
      </c>
      <c r="G153" s="91" t="s">
        <v>352</v>
      </c>
      <c r="H153" s="90" t="s">
        <v>49</v>
      </c>
      <c r="I153" s="90" t="s">
        <v>55</v>
      </c>
      <c r="J153" s="90" t="s">
        <v>329</v>
      </c>
      <c r="K153" s="91" t="s">
        <v>352</v>
      </c>
      <c r="L153" s="92">
        <v>1000000</v>
      </c>
      <c r="M153" s="92">
        <f t="shared" si="4"/>
        <v>700000</v>
      </c>
      <c r="N153" s="105">
        <v>2022</v>
      </c>
      <c r="O153" s="93">
        <v>2027</v>
      </c>
      <c r="P153" s="94"/>
      <c r="Q153" s="95"/>
      <c r="R153" s="96" t="s">
        <v>409</v>
      </c>
      <c r="S153" s="96" t="s">
        <v>409</v>
      </c>
    </row>
    <row r="154" spans="1:19" s="19" customFormat="1" ht="22.2" customHeight="1" x14ac:dyDescent="0.25">
      <c r="A154" s="75">
        <v>151</v>
      </c>
      <c r="B154" s="87" t="s">
        <v>455</v>
      </c>
      <c r="C154" s="87" t="s">
        <v>55</v>
      </c>
      <c r="D154" s="114">
        <v>9762108</v>
      </c>
      <c r="E154" s="120">
        <v>181122251</v>
      </c>
      <c r="F154" s="144">
        <v>691015236</v>
      </c>
      <c r="G154" s="91" t="s">
        <v>467</v>
      </c>
      <c r="H154" s="90" t="s">
        <v>49</v>
      </c>
      <c r="I154" s="90" t="s">
        <v>55</v>
      </c>
      <c r="J154" s="90" t="s">
        <v>329</v>
      </c>
      <c r="K154" s="91" t="s">
        <v>468</v>
      </c>
      <c r="L154" s="92">
        <v>300000</v>
      </c>
      <c r="M154" s="92">
        <f t="shared" si="4"/>
        <v>210000</v>
      </c>
      <c r="N154" s="105">
        <v>2022</v>
      </c>
      <c r="O154" s="93">
        <v>2027</v>
      </c>
      <c r="P154" s="94"/>
      <c r="Q154" s="95"/>
      <c r="R154" s="96" t="s">
        <v>409</v>
      </c>
      <c r="S154" s="96" t="s">
        <v>409</v>
      </c>
    </row>
    <row r="155" spans="1:19" s="19" customFormat="1" ht="24" x14ac:dyDescent="0.25">
      <c r="A155" s="75">
        <v>152</v>
      </c>
      <c r="B155" s="87" t="s">
        <v>455</v>
      </c>
      <c r="C155" s="87" t="s">
        <v>55</v>
      </c>
      <c r="D155" s="114">
        <v>9762108</v>
      </c>
      <c r="E155" s="120">
        <v>181122251</v>
      </c>
      <c r="F155" s="144">
        <v>691015236</v>
      </c>
      <c r="G155" s="91" t="s">
        <v>469</v>
      </c>
      <c r="H155" s="90" t="s">
        <v>49</v>
      </c>
      <c r="I155" s="90" t="s">
        <v>55</v>
      </c>
      <c r="J155" s="90" t="s">
        <v>329</v>
      </c>
      <c r="K155" s="91" t="s">
        <v>469</v>
      </c>
      <c r="L155" s="92">
        <v>300000</v>
      </c>
      <c r="M155" s="92">
        <f t="shared" si="4"/>
        <v>210000</v>
      </c>
      <c r="N155" s="105">
        <v>2022</v>
      </c>
      <c r="O155" s="93">
        <v>2027</v>
      </c>
      <c r="P155" s="94"/>
      <c r="Q155" s="95"/>
      <c r="R155" s="96" t="s">
        <v>409</v>
      </c>
      <c r="S155" s="96" t="s">
        <v>409</v>
      </c>
    </row>
    <row r="156" spans="1:19" s="19" customFormat="1" ht="25.2" customHeight="1" x14ac:dyDescent="0.25">
      <c r="A156" s="75">
        <v>153</v>
      </c>
      <c r="B156" s="87" t="s">
        <v>456</v>
      </c>
      <c r="C156" s="87" t="s">
        <v>55</v>
      </c>
      <c r="D156" s="114">
        <v>9762108</v>
      </c>
      <c r="E156" s="120">
        <v>181122251</v>
      </c>
      <c r="F156" s="144">
        <v>691015236</v>
      </c>
      <c r="G156" s="99" t="s">
        <v>310</v>
      </c>
      <c r="H156" s="90" t="s">
        <v>49</v>
      </c>
      <c r="I156" s="90" t="s">
        <v>55</v>
      </c>
      <c r="J156" s="90" t="s">
        <v>329</v>
      </c>
      <c r="K156" s="90" t="s">
        <v>310</v>
      </c>
      <c r="L156" s="92">
        <v>150000</v>
      </c>
      <c r="M156" s="92">
        <f t="shared" si="4"/>
        <v>105000</v>
      </c>
      <c r="N156" s="93">
        <v>2022</v>
      </c>
      <c r="O156" s="93">
        <v>2027</v>
      </c>
      <c r="P156" s="94"/>
      <c r="Q156" s="95"/>
      <c r="R156" s="96" t="s">
        <v>409</v>
      </c>
      <c r="S156" s="96" t="s">
        <v>409</v>
      </c>
    </row>
    <row r="157" spans="1:19" s="19" customFormat="1" ht="25.8" customHeight="1" x14ac:dyDescent="0.25">
      <c r="A157" s="75">
        <v>154</v>
      </c>
      <c r="B157" s="87" t="s">
        <v>456</v>
      </c>
      <c r="C157" s="87" t="s">
        <v>55</v>
      </c>
      <c r="D157" s="114">
        <v>9762108</v>
      </c>
      <c r="E157" s="120">
        <v>181122251</v>
      </c>
      <c r="F157" s="144">
        <v>691015236</v>
      </c>
      <c r="G157" s="91" t="s">
        <v>354</v>
      </c>
      <c r="H157" s="90" t="s">
        <v>49</v>
      </c>
      <c r="I157" s="90" t="s">
        <v>55</v>
      </c>
      <c r="J157" s="90" t="s">
        <v>329</v>
      </c>
      <c r="K157" s="91" t="s">
        <v>464</v>
      </c>
      <c r="L157" s="92">
        <v>800000</v>
      </c>
      <c r="M157" s="92">
        <f t="shared" si="4"/>
        <v>560000</v>
      </c>
      <c r="N157" s="105">
        <v>2022</v>
      </c>
      <c r="O157" s="93">
        <v>2027</v>
      </c>
      <c r="P157" s="94"/>
      <c r="Q157" s="95"/>
      <c r="R157" s="96" t="s">
        <v>409</v>
      </c>
      <c r="S157" s="96" t="s">
        <v>409</v>
      </c>
    </row>
    <row r="158" spans="1:19" s="19" customFormat="1" ht="27.6" customHeight="1" x14ac:dyDescent="0.25">
      <c r="A158" s="75">
        <v>155</v>
      </c>
      <c r="B158" s="87" t="s">
        <v>456</v>
      </c>
      <c r="C158" s="87" t="s">
        <v>55</v>
      </c>
      <c r="D158" s="114">
        <v>9762108</v>
      </c>
      <c r="E158" s="120">
        <v>181122251</v>
      </c>
      <c r="F158" s="144">
        <v>691015236</v>
      </c>
      <c r="G158" s="91" t="s">
        <v>355</v>
      </c>
      <c r="H158" s="90" t="s">
        <v>49</v>
      </c>
      <c r="I158" s="90" t="s">
        <v>55</v>
      </c>
      <c r="J158" s="90" t="s">
        <v>329</v>
      </c>
      <c r="K158" s="91" t="s">
        <v>355</v>
      </c>
      <c r="L158" s="92">
        <v>2500000</v>
      </c>
      <c r="M158" s="92">
        <f t="shared" si="4"/>
        <v>1750000</v>
      </c>
      <c r="N158" s="105">
        <v>2022</v>
      </c>
      <c r="O158" s="93">
        <v>2027</v>
      </c>
      <c r="P158" s="94"/>
      <c r="Q158" s="95"/>
      <c r="R158" s="96" t="s">
        <v>409</v>
      </c>
      <c r="S158" s="96" t="s">
        <v>409</v>
      </c>
    </row>
    <row r="159" spans="1:19" s="19" customFormat="1" ht="31.8" customHeight="1" x14ac:dyDescent="0.25">
      <c r="A159" s="75">
        <v>156</v>
      </c>
      <c r="B159" s="87" t="s">
        <v>456</v>
      </c>
      <c r="C159" s="87" t="s">
        <v>55</v>
      </c>
      <c r="D159" s="114">
        <v>9762108</v>
      </c>
      <c r="E159" s="120">
        <v>181122251</v>
      </c>
      <c r="F159" s="144">
        <v>691015236</v>
      </c>
      <c r="G159" s="91" t="s">
        <v>356</v>
      </c>
      <c r="H159" s="90" t="s">
        <v>49</v>
      </c>
      <c r="I159" s="90" t="s">
        <v>55</v>
      </c>
      <c r="J159" s="90" t="s">
        <v>329</v>
      </c>
      <c r="K159" s="91" t="s">
        <v>356</v>
      </c>
      <c r="L159" s="92">
        <v>1500000</v>
      </c>
      <c r="M159" s="92">
        <f t="shared" si="4"/>
        <v>1050000</v>
      </c>
      <c r="N159" s="105">
        <v>2022</v>
      </c>
      <c r="O159" s="93">
        <v>2027</v>
      </c>
      <c r="P159" s="94"/>
      <c r="Q159" s="95"/>
      <c r="R159" s="96" t="s">
        <v>409</v>
      </c>
      <c r="S159" s="96" t="s">
        <v>409</v>
      </c>
    </row>
    <row r="160" spans="1:19" s="19" customFormat="1" ht="24" x14ac:dyDescent="0.25">
      <c r="A160" s="75">
        <v>157</v>
      </c>
      <c r="B160" s="87" t="s">
        <v>456</v>
      </c>
      <c r="C160" s="87" t="s">
        <v>55</v>
      </c>
      <c r="D160" s="114">
        <v>9762108</v>
      </c>
      <c r="E160" s="120">
        <v>181122251</v>
      </c>
      <c r="F160" s="144">
        <v>691015236</v>
      </c>
      <c r="G160" s="91" t="s">
        <v>357</v>
      </c>
      <c r="H160" s="90" t="s">
        <v>49</v>
      </c>
      <c r="I160" s="90" t="s">
        <v>55</v>
      </c>
      <c r="J160" s="90" t="s">
        <v>329</v>
      </c>
      <c r="K160" s="91" t="s">
        <v>357</v>
      </c>
      <c r="L160" s="92">
        <v>3000000</v>
      </c>
      <c r="M160" s="92">
        <f t="shared" si="4"/>
        <v>2100000</v>
      </c>
      <c r="N160" s="105">
        <v>2023</v>
      </c>
      <c r="O160" s="93">
        <v>2027</v>
      </c>
      <c r="P160" s="94"/>
      <c r="Q160" s="95"/>
      <c r="R160" s="96" t="s">
        <v>409</v>
      </c>
      <c r="S160" s="96" t="s">
        <v>409</v>
      </c>
    </row>
    <row r="161" spans="1:19" s="19" customFormat="1" ht="34.200000000000003" customHeight="1" x14ac:dyDescent="0.25">
      <c r="A161" s="75">
        <v>158</v>
      </c>
      <c r="B161" s="87" t="s">
        <v>456</v>
      </c>
      <c r="C161" s="87" t="s">
        <v>55</v>
      </c>
      <c r="D161" s="114">
        <v>9762108</v>
      </c>
      <c r="E161" s="120">
        <v>181122251</v>
      </c>
      <c r="F161" s="144">
        <v>691015236</v>
      </c>
      <c r="G161" s="91" t="s">
        <v>465</v>
      </c>
      <c r="H161" s="90" t="s">
        <v>49</v>
      </c>
      <c r="I161" s="90" t="s">
        <v>55</v>
      </c>
      <c r="J161" s="90" t="s">
        <v>329</v>
      </c>
      <c r="K161" s="91" t="s">
        <v>465</v>
      </c>
      <c r="L161" s="92">
        <v>800000</v>
      </c>
      <c r="M161" s="92">
        <f t="shared" si="4"/>
        <v>560000</v>
      </c>
      <c r="N161" s="105">
        <v>2022</v>
      </c>
      <c r="O161" s="93">
        <v>2027</v>
      </c>
      <c r="P161" s="94"/>
      <c r="Q161" s="95"/>
      <c r="R161" s="96" t="s">
        <v>409</v>
      </c>
      <c r="S161" s="96" t="s">
        <v>409</v>
      </c>
    </row>
    <row r="162" spans="1:19" s="19" customFormat="1" ht="34.799999999999997" customHeight="1" x14ac:dyDescent="0.25">
      <c r="A162" s="75">
        <v>159</v>
      </c>
      <c r="B162" s="87" t="s">
        <v>456</v>
      </c>
      <c r="C162" s="87" t="s">
        <v>55</v>
      </c>
      <c r="D162" s="114">
        <v>9762108</v>
      </c>
      <c r="E162" s="120">
        <v>181122251</v>
      </c>
      <c r="F162" s="144">
        <v>691015236</v>
      </c>
      <c r="G162" s="91" t="s">
        <v>358</v>
      </c>
      <c r="H162" s="90" t="s">
        <v>49</v>
      </c>
      <c r="I162" s="90" t="s">
        <v>55</v>
      </c>
      <c r="J162" s="90" t="s">
        <v>329</v>
      </c>
      <c r="K162" s="91" t="s">
        <v>358</v>
      </c>
      <c r="L162" s="92">
        <v>500000</v>
      </c>
      <c r="M162" s="92">
        <f t="shared" si="4"/>
        <v>350000</v>
      </c>
      <c r="N162" s="105">
        <v>2022</v>
      </c>
      <c r="O162" s="93">
        <v>2027</v>
      </c>
      <c r="P162" s="94"/>
      <c r="Q162" s="95"/>
      <c r="R162" s="96" t="s">
        <v>409</v>
      </c>
      <c r="S162" s="96" t="s">
        <v>409</v>
      </c>
    </row>
    <row r="163" spans="1:19" s="19" customFormat="1" ht="28.2" customHeight="1" x14ac:dyDescent="0.25">
      <c r="A163" s="75">
        <v>160</v>
      </c>
      <c r="B163" s="87" t="s">
        <v>456</v>
      </c>
      <c r="C163" s="87" t="s">
        <v>55</v>
      </c>
      <c r="D163" s="114">
        <v>9762108</v>
      </c>
      <c r="E163" s="120">
        <v>181122251</v>
      </c>
      <c r="F163" s="144">
        <v>691015236</v>
      </c>
      <c r="G163" s="91" t="s">
        <v>359</v>
      </c>
      <c r="H163" s="90" t="s">
        <v>49</v>
      </c>
      <c r="I163" s="90" t="s">
        <v>55</v>
      </c>
      <c r="J163" s="90" t="s">
        <v>329</v>
      </c>
      <c r="K163" s="91" t="s">
        <v>359</v>
      </c>
      <c r="L163" s="92">
        <v>200000</v>
      </c>
      <c r="M163" s="92">
        <f t="shared" si="4"/>
        <v>140000</v>
      </c>
      <c r="N163" s="105">
        <v>2022</v>
      </c>
      <c r="O163" s="93">
        <v>2027</v>
      </c>
      <c r="P163" s="94"/>
      <c r="Q163" s="95"/>
      <c r="R163" s="96" t="s">
        <v>409</v>
      </c>
      <c r="S163" s="96" t="s">
        <v>409</v>
      </c>
    </row>
    <row r="164" spans="1:19" s="19" customFormat="1" ht="22.2" customHeight="1" x14ac:dyDescent="0.25">
      <c r="A164" s="75">
        <v>161</v>
      </c>
      <c r="B164" s="87" t="s">
        <v>456</v>
      </c>
      <c r="C164" s="87" t="s">
        <v>55</v>
      </c>
      <c r="D164" s="114">
        <v>9762108</v>
      </c>
      <c r="E164" s="120">
        <v>181122251</v>
      </c>
      <c r="F164" s="144">
        <v>691015236</v>
      </c>
      <c r="G164" s="91" t="s">
        <v>353</v>
      </c>
      <c r="H164" s="90" t="s">
        <v>49</v>
      </c>
      <c r="I164" s="90" t="s">
        <v>55</v>
      </c>
      <c r="J164" s="90" t="s">
        <v>329</v>
      </c>
      <c r="K164" s="91" t="s">
        <v>353</v>
      </c>
      <c r="L164" s="92">
        <v>500000</v>
      </c>
      <c r="M164" s="92">
        <f t="shared" si="4"/>
        <v>350000</v>
      </c>
      <c r="N164" s="105">
        <v>2022</v>
      </c>
      <c r="O164" s="93">
        <v>2027</v>
      </c>
      <c r="P164" s="94"/>
      <c r="Q164" s="95"/>
      <c r="R164" s="96" t="s">
        <v>409</v>
      </c>
      <c r="S164" s="96" t="s">
        <v>409</v>
      </c>
    </row>
    <row r="165" spans="1:19" s="19" customFormat="1" ht="47.4" customHeight="1" x14ac:dyDescent="0.25">
      <c r="A165" s="75">
        <v>162</v>
      </c>
      <c r="B165" s="145" t="s">
        <v>360</v>
      </c>
      <c r="C165" s="87" t="s">
        <v>55</v>
      </c>
      <c r="D165" s="88"/>
      <c r="E165" s="88"/>
      <c r="F165" s="88"/>
      <c r="G165" s="129" t="s">
        <v>360</v>
      </c>
      <c r="H165" s="90" t="s">
        <v>49</v>
      </c>
      <c r="I165" s="90" t="s">
        <v>55</v>
      </c>
      <c r="J165" s="90" t="s">
        <v>329</v>
      </c>
      <c r="K165" s="99" t="s">
        <v>381</v>
      </c>
      <c r="L165" s="92"/>
      <c r="M165" s="92">
        <f t="shared" si="4"/>
        <v>0</v>
      </c>
      <c r="N165" s="93">
        <v>2018</v>
      </c>
      <c r="O165" s="93"/>
      <c r="P165" s="94" t="s">
        <v>57</v>
      </c>
      <c r="Q165" s="95"/>
      <c r="R165" s="96" t="s">
        <v>409</v>
      </c>
      <c r="S165" s="96" t="s">
        <v>409</v>
      </c>
    </row>
    <row r="166" spans="1:19" s="19" customFormat="1" ht="24" x14ac:dyDescent="0.25">
      <c r="A166" s="75">
        <v>163</v>
      </c>
      <c r="B166" s="87" t="s">
        <v>361</v>
      </c>
      <c r="C166" s="146" t="s">
        <v>361</v>
      </c>
      <c r="D166" s="120">
        <v>2445620</v>
      </c>
      <c r="E166" s="120" t="s">
        <v>362</v>
      </c>
      <c r="F166" s="120">
        <v>691010242</v>
      </c>
      <c r="G166" s="91" t="s">
        <v>364</v>
      </c>
      <c r="H166" s="90" t="s">
        <v>49</v>
      </c>
      <c r="I166" s="90" t="s">
        <v>55</v>
      </c>
      <c r="J166" s="90" t="s">
        <v>363</v>
      </c>
      <c r="K166" s="91" t="s">
        <v>364</v>
      </c>
      <c r="L166" s="92">
        <v>700000</v>
      </c>
      <c r="M166" s="92">
        <f t="shared" si="4"/>
        <v>489999.99999999994</v>
      </c>
      <c r="N166" s="93">
        <v>2017</v>
      </c>
      <c r="O166" s="93">
        <v>2023</v>
      </c>
      <c r="P166" s="94"/>
      <c r="Q166" s="95"/>
      <c r="R166" s="96" t="s">
        <v>409</v>
      </c>
      <c r="S166" s="96" t="s">
        <v>409</v>
      </c>
    </row>
    <row r="167" spans="1:19" s="19" customFormat="1" ht="24" x14ac:dyDescent="0.25">
      <c r="A167" s="75">
        <v>164</v>
      </c>
      <c r="B167" s="87" t="s">
        <v>361</v>
      </c>
      <c r="C167" s="146" t="s">
        <v>361</v>
      </c>
      <c r="D167" s="120">
        <v>2445621</v>
      </c>
      <c r="E167" s="120" t="s">
        <v>366</v>
      </c>
      <c r="F167" s="120">
        <v>691010243</v>
      </c>
      <c r="G167" s="91" t="s">
        <v>365</v>
      </c>
      <c r="H167" s="90" t="s">
        <v>49</v>
      </c>
      <c r="I167" s="90" t="s">
        <v>55</v>
      </c>
      <c r="J167" s="90" t="s">
        <v>363</v>
      </c>
      <c r="K167" s="91" t="s">
        <v>365</v>
      </c>
      <c r="L167" s="92">
        <v>50000</v>
      </c>
      <c r="M167" s="92">
        <f t="shared" si="4"/>
        <v>35000</v>
      </c>
      <c r="N167" s="93">
        <v>2019</v>
      </c>
      <c r="O167" s="93">
        <v>2023</v>
      </c>
      <c r="P167" s="94"/>
      <c r="Q167" s="95"/>
      <c r="R167" s="96" t="s">
        <v>409</v>
      </c>
      <c r="S167" s="96" t="s">
        <v>409</v>
      </c>
    </row>
    <row r="168" spans="1:19" s="19" customFormat="1" ht="12" x14ac:dyDescent="0.25">
      <c r="B168" s="20"/>
      <c r="C168" s="20"/>
      <c r="D168" s="31"/>
      <c r="E168" s="31"/>
      <c r="F168" s="31"/>
      <c r="G168" s="29"/>
      <c r="H168" s="29"/>
      <c r="I168" s="29"/>
      <c r="J168" s="29"/>
      <c r="K168" s="29"/>
      <c r="L168" s="35"/>
      <c r="M168" s="29"/>
      <c r="N168" s="29"/>
      <c r="O168" s="29"/>
      <c r="P168" s="33"/>
    </row>
    <row r="169" spans="1:19" s="19" customFormat="1" ht="12" x14ac:dyDescent="0.25">
      <c r="B169" s="20"/>
      <c r="C169" s="20"/>
      <c r="D169" s="31"/>
      <c r="E169" s="31"/>
      <c r="F169" s="31"/>
      <c r="G169" s="29"/>
      <c r="H169" s="29"/>
      <c r="I169" s="29"/>
      <c r="J169" s="29"/>
      <c r="K169" s="29"/>
      <c r="L169" s="35"/>
      <c r="M169" s="29"/>
      <c r="N169" s="29"/>
      <c r="O169" s="29"/>
      <c r="P169" s="33"/>
    </row>
    <row r="170" spans="1:19" s="19" customFormat="1" ht="12" x14ac:dyDescent="0.25">
      <c r="B170" s="20"/>
      <c r="C170" s="20"/>
      <c r="D170" s="31"/>
      <c r="E170" s="31"/>
      <c r="F170" s="31"/>
      <c r="G170" s="29"/>
      <c r="H170" s="29"/>
      <c r="I170" s="29"/>
      <c r="J170" s="29"/>
      <c r="K170" s="29"/>
      <c r="L170" s="35"/>
      <c r="M170" s="29"/>
      <c r="N170" s="29"/>
      <c r="O170" s="29"/>
      <c r="P170" s="33"/>
    </row>
    <row r="171" spans="1:19" s="19" customFormat="1" ht="12" x14ac:dyDescent="0.25">
      <c r="B171" s="20"/>
      <c r="C171" s="20"/>
      <c r="D171" s="31"/>
      <c r="E171" s="31"/>
      <c r="F171" s="31"/>
      <c r="G171" s="29"/>
      <c r="H171" s="29"/>
      <c r="I171" s="29"/>
      <c r="J171" s="29"/>
      <c r="K171" s="29"/>
      <c r="L171" s="35"/>
      <c r="M171" s="29"/>
      <c r="N171" s="29"/>
      <c r="O171" s="29"/>
      <c r="P171" s="33"/>
    </row>
  </sheetData>
  <autoFilter ref="B3:S167" xr:uid="{0776B1F6-8354-4985-957D-7BEFC46883BE}"/>
  <mergeCells count="12">
    <mergeCell ref="A2:A3"/>
    <mergeCell ref="N2:O2"/>
    <mergeCell ref="P2:Q2"/>
    <mergeCell ref="R2:S2"/>
    <mergeCell ref="B1:S1"/>
    <mergeCell ref="B2:F2"/>
    <mergeCell ref="G2:G3"/>
    <mergeCell ref="J2:J3"/>
    <mergeCell ref="K2:K3"/>
    <mergeCell ref="L2:M2"/>
    <mergeCell ref="H2:H3"/>
    <mergeCell ref="I2:I3"/>
  </mergeCells>
  <phoneticPr fontId="35" type="noConversion"/>
  <pageMargins left="0.19685039370078741" right="0.19685039370078741" top="0.78740157480314965" bottom="0.78740157480314965" header="0.31496062992125984" footer="0.31496062992125984"/>
  <pageSetup paperSize="8" scale="59" fitToHeight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2"/>
  <sheetViews>
    <sheetView topLeftCell="B1" zoomScale="60" zoomScaleNormal="60" workbookViewId="0">
      <selection activeCell="C17" sqref="C17"/>
    </sheetView>
  </sheetViews>
  <sheetFormatPr defaultColWidth="8.6640625" defaultRowHeight="14.4" x14ac:dyDescent="0.3"/>
  <cols>
    <col min="1" max="1" width="14.33203125" hidden="1" customWidth="1"/>
    <col min="2" max="2" width="10" customWidth="1"/>
    <col min="3" max="3" width="50.88671875" customWidth="1"/>
    <col min="4" max="4" width="28.33203125" customWidth="1"/>
    <col min="5" max="5" width="9.6640625" customWidth="1"/>
    <col min="6" max="6" width="42.109375" style="39" customWidth="1"/>
    <col min="7" max="8" width="13.6640625" customWidth="1"/>
    <col min="9" max="9" width="16.6640625" customWidth="1"/>
    <col min="10" max="10" width="39.44140625" style="39" customWidth="1"/>
    <col min="11" max="11" width="19.44140625" customWidth="1"/>
    <col min="12" max="12" width="16.6640625" customWidth="1"/>
    <col min="13" max="13" width="9" customWidth="1"/>
    <col min="15" max="18" width="11.109375" customWidth="1"/>
    <col min="19" max="20" width="10.5546875" customWidth="1"/>
  </cols>
  <sheetData>
    <row r="1" spans="1:20" s="18" customFormat="1" ht="42" customHeight="1" thickBot="1" x14ac:dyDescent="0.6">
      <c r="A1" s="400" t="s">
        <v>35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2"/>
    </row>
    <row r="2" spans="1:20" s="18" customFormat="1" ht="30" customHeight="1" thickBot="1" x14ac:dyDescent="0.35">
      <c r="A2" s="403" t="s">
        <v>36</v>
      </c>
      <c r="B2" s="69"/>
      <c r="C2" s="406" t="s">
        <v>37</v>
      </c>
      <c r="D2" s="407"/>
      <c r="E2" s="407"/>
      <c r="F2" s="398" t="s">
        <v>12</v>
      </c>
      <c r="G2" s="398" t="s">
        <v>29</v>
      </c>
      <c r="H2" s="398" t="s">
        <v>45</v>
      </c>
      <c r="I2" s="398" t="s">
        <v>14</v>
      </c>
      <c r="J2" s="398" t="s">
        <v>38</v>
      </c>
      <c r="K2" s="409" t="s">
        <v>559</v>
      </c>
      <c r="L2" s="410"/>
      <c r="M2" s="411" t="s">
        <v>560</v>
      </c>
      <c r="N2" s="412"/>
      <c r="O2" s="421" t="s">
        <v>561</v>
      </c>
      <c r="P2" s="422"/>
      <c r="Q2" s="422"/>
      <c r="R2" s="422"/>
      <c r="S2" s="411" t="s">
        <v>17</v>
      </c>
      <c r="T2" s="412"/>
    </row>
    <row r="3" spans="1:20" s="18" customFormat="1" ht="22.35" customHeight="1" thickBot="1" x14ac:dyDescent="0.35">
      <c r="A3" s="404"/>
      <c r="B3" s="398" t="s">
        <v>420</v>
      </c>
      <c r="C3" s="417" t="s">
        <v>39</v>
      </c>
      <c r="D3" s="419" t="s">
        <v>40</v>
      </c>
      <c r="E3" s="419" t="s">
        <v>41</v>
      </c>
      <c r="F3" s="408"/>
      <c r="G3" s="408"/>
      <c r="H3" s="408"/>
      <c r="I3" s="408"/>
      <c r="J3" s="408"/>
      <c r="K3" s="414" t="s">
        <v>42</v>
      </c>
      <c r="L3" s="414" t="s">
        <v>706</v>
      </c>
      <c r="M3" s="414" t="s">
        <v>24</v>
      </c>
      <c r="N3" s="416" t="s">
        <v>25</v>
      </c>
      <c r="O3" s="423" t="s">
        <v>30</v>
      </c>
      <c r="P3" s="424"/>
      <c r="Q3" s="424"/>
      <c r="R3" s="424"/>
      <c r="S3" s="413" t="s">
        <v>558</v>
      </c>
      <c r="T3" s="415" t="s">
        <v>28</v>
      </c>
    </row>
    <row r="4" spans="1:20" s="18" customFormat="1" ht="68.25" customHeight="1" thickBot="1" x14ac:dyDescent="0.35">
      <c r="A4" s="405"/>
      <c r="B4" s="399"/>
      <c r="C4" s="418"/>
      <c r="D4" s="420"/>
      <c r="E4" s="420"/>
      <c r="F4" s="408"/>
      <c r="G4" s="408"/>
      <c r="H4" s="408"/>
      <c r="I4" s="408"/>
      <c r="J4" s="408"/>
      <c r="K4" s="425"/>
      <c r="L4" s="425"/>
      <c r="M4" s="425"/>
      <c r="N4" s="426"/>
      <c r="O4" s="70" t="s">
        <v>43</v>
      </c>
      <c r="P4" s="71" t="s">
        <v>562</v>
      </c>
      <c r="Q4" s="71" t="s">
        <v>563</v>
      </c>
      <c r="R4" s="72" t="s">
        <v>564</v>
      </c>
      <c r="S4" s="414"/>
      <c r="T4" s="416"/>
    </row>
    <row r="5" spans="1:20" s="19" customFormat="1" ht="89.4" customHeight="1" x14ac:dyDescent="0.25">
      <c r="A5" s="19">
        <v>1</v>
      </c>
      <c r="B5" s="75">
        <v>1</v>
      </c>
      <c r="C5" s="145" t="s">
        <v>395</v>
      </c>
      <c r="D5" s="87" t="s">
        <v>49</v>
      </c>
      <c r="E5" s="87">
        <v>72150</v>
      </c>
      <c r="F5" s="91" t="s">
        <v>396</v>
      </c>
      <c r="G5" s="90" t="s">
        <v>49</v>
      </c>
      <c r="H5" s="90" t="s">
        <v>55</v>
      </c>
      <c r="I5" s="90" t="s">
        <v>55</v>
      </c>
      <c r="J5" s="91" t="s">
        <v>396</v>
      </c>
      <c r="K5" s="92"/>
      <c r="L5" s="90"/>
      <c r="M5" s="93">
        <v>2017</v>
      </c>
      <c r="N5" s="93">
        <v>2023</v>
      </c>
      <c r="O5" s="189"/>
      <c r="P5" s="189"/>
      <c r="Q5" s="189" t="s">
        <v>57</v>
      </c>
      <c r="R5" s="189" t="s">
        <v>57</v>
      </c>
      <c r="S5" s="96" t="s">
        <v>409</v>
      </c>
      <c r="T5" s="96" t="s">
        <v>409</v>
      </c>
    </row>
    <row r="6" spans="1:20" s="19" customFormat="1" ht="66" customHeight="1" x14ac:dyDescent="0.25">
      <c r="B6" s="75">
        <v>2</v>
      </c>
      <c r="C6" s="180" t="s">
        <v>397</v>
      </c>
      <c r="D6" s="180" t="s">
        <v>397</v>
      </c>
      <c r="E6" s="87">
        <v>7560206</v>
      </c>
      <c r="F6" s="91" t="s">
        <v>632</v>
      </c>
      <c r="G6" s="75" t="s">
        <v>49</v>
      </c>
      <c r="H6" s="90" t="s">
        <v>55</v>
      </c>
      <c r="I6" s="93" t="s">
        <v>55</v>
      </c>
      <c r="J6" s="91" t="s">
        <v>575</v>
      </c>
      <c r="K6" s="92">
        <v>2500000</v>
      </c>
      <c r="L6" s="181">
        <f>K6*0.7</f>
        <v>1750000</v>
      </c>
      <c r="M6" s="93">
        <v>2022</v>
      </c>
      <c r="N6" s="93">
        <v>2024</v>
      </c>
      <c r="O6" s="190" t="s">
        <v>57</v>
      </c>
      <c r="P6" s="190"/>
      <c r="Q6" s="190"/>
      <c r="R6" s="190"/>
      <c r="S6" s="96" t="s">
        <v>409</v>
      </c>
      <c r="T6" s="96" t="s">
        <v>409</v>
      </c>
    </row>
    <row r="7" spans="1:20" s="19" customFormat="1" ht="66" customHeight="1" x14ac:dyDescent="0.3">
      <c r="B7" s="75">
        <v>3</v>
      </c>
      <c r="C7" s="180" t="s">
        <v>397</v>
      </c>
      <c r="D7" s="180" t="s">
        <v>397</v>
      </c>
      <c r="E7" s="87">
        <v>7560206</v>
      </c>
      <c r="F7" s="91" t="s">
        <v>632</v>
      </c>
      <c r="G7" s="75" t="s">
        <v>49</v>
      </c>
      <c r="H7" s="90" t="s">
        <v>55</v>
      </c>
      <c r="I7" s="93" t="s">
        <v>67</v>
      </c>
      <c r="J7" s="91" t="s">
        <v>575</v>
      </c>
      <c r="K7" s="181">
        <v>2500000</v>
      </c>
      <c r="L7" s="181">
        <f t="shared" ref="L7:L11" si="0">K7*0.7</f>
        <v>1750000</v>
      </c>
      <c r="M7" s="152">
        <v>2022</v>
      </c>
      <c r="N7" s="152">
        <v>2024</v>
      </c>
      <c r="O7" s="191" t="s">
        <v>57</v>
      </c>
      <c r="P7" s="191"/>
      <c r="Q7" s="191"/>
      <c r="R7" s="191"/>
      <c r="S7" s="96" t="s">
        <v>409</v>
      </c>
      <c r="T7" s="96" t="s">
        <v>409</v>
      </c>
    </row>
    <row r="8" spans="1:20" s="19" customFormat="1" ht="36.6" customHeight="1" x14ac:dyDescent="0.3">
      <c r="B8" s="75">
        <v>4</v>
      </c>
      <c r="C8" s="180" t="s">
        <v>397</v>
      </c>
      <c r="D8" s="180" t="s">
        <v>397</v>
      </c>
      <c r="E8" s="87">
        <v>7560206</v>
      </c>
      <c r="F8" s="90" t="s">
        <v>633</v>
      </c>
      <c r="G8" s="75" t="s">
        <v>49</v>
      </c>
      <c r="H8" s="90" t="s">
        <v>55</v>
      </c>
      <c r="I8" s="93" t="s">
        <v>67</v>
      </c>
      <c r="J8" s="99" t="s">
        <v>576</v>
      </c>
      <c r="K8" s="181">
        <v>1500000</v>
      </c>
      <c r="L8" s="181">
        <f t="shared" si="0"/>
        <v>1050000</v>
      </c>
      <c r="M8" s="152">
        <v>2023</v>
      </c>
      <c r="N8" s="152">
        <v>2027</v>
      </c>
      <c r="O8" s="191" t="s">
        <v>57</v>
      </c>
      <c r="P8" s="191" t="s">
        <v>57</v>
      </c>
      <c r="Q8" s="191" t="s">
        <v>57</v>
      </c>
      <c r="R8" s="191" t="s">
        <v>57</v>
      </c>
      <c r="S8" s="96" t="s">
        <v>409</v>
      </c>
      <c r="T8" s="96" t="s">
        <v>409</v>
      </c>
    </row>
    <row r="9" spans="1:20" s="19" customFormat="1" ht="35.4" customHeight="1" x14ac:dyDescent="0.3">
      <c r="B9" s="75">
        <v>5</v>
      </c>
      <c r="C9" s="180" t="s">
        <v>397</v>
      </c>
      <c r="D9" s="180" t="s">
        <v>397</v>
      </c>
      <c r="E9" s="87">
        <v>7560206</v>
      </c>
      <c r="F9" s="90" t="s">
        <v>633</v>
      </c>
      <c r="G9" s="75" t="s">
        <v>49</v>
      </c>
      <c r="H9" s="90" t="s">
        <v>329</v>
      </c>
      <c r="I9" s="93" t="s">
        <v>67</v>
      </c>
      <c r="J9" s="91" t="s">
        <v>577</v>
      </c>
      <c r="K9" s="181">
        <v>300000</v>
      </c>
      <c r="L9" s="181">
        <f t="shared" si="0"/>
        <v>210000</v>
      </c>
      <c r="M9" s="152">
        <v>2022</v>
      </c>
      <c r="N9" s="152">
        <v>2024</v>
      </c>
      <c r="O9" s="191" t="s">
        <v>57</v>
      </c>
      <c r="P9" s="191" t="s">
        <v>57</v>
      </c>
      <c r="Q9" s="191" t="s">
        <v>57</v>
      </c>
      <c r="R9" s="191" t="s">
        <v>57</v>
      </c>
      <c r="S9" s="96" t="s">
        <v>409</v>
      </c>
      <c r="T9" s="96" t="s">
        <v>409</v>
      </c>
    </row>
    <row r="10" spans="1:20" s="19" customFormat="1" ht="30.6" customHeight="1" x14ac:dyDescent="0.3">
      <c r="B10" s="75">
        <v>6</v>
      </c>
      <c r="C10" s="180" t="s">
        <v>397</v>
      </c>
      <c r="D10" s="180" t="s">
        <v>397</v>
      </c>
      <c r="E10" s="87">
        <v>7560206</v>
      </c>
      <c r="F10" s="90" t="s">
        <v>633</v>
      </c>
      <c r="G10" s="75" t="s">
        <v>49</v>
      </c>
      <c r="H10" s="93" t="s">
        <v>55</v>
      </c>
      <c r="I10" s="93" t="s">
        <v>55</v>
      </c>
      <c r="J10" s="99" t="s">
        <v>576</v>
      </c>
      <c r="K10" s="181">
        <v>1500000</v>
      </c>
      <c r="L10" s="181">
        <f t="shared" si="0"/>
        <v>1050000</v>
      </c>
      <c r="M10" s="152">
        <v>2023</v>
      </c>
      <c r="N10" s="152">
        <v>2027</v>
      </c>
      <c r="O10" s="191" t="s">
        <v>57</v>
      </c>
      <c r="P10" s="191" t="s">
        <v>57</v>
      </c>
      <c r="Q10" s="191" t="s">
        <v>57</v>
      </c>
      <c r="R10" s="191" t="s">
        <v>57</v>
      </c>
      <c r="S10" s="96" t="s">
        <v>409</v>
      </c>
      <c r="T10" s="96" t="s">
        <v>409</v>
      </c>
    </row>
    <row r="11" spans="1:20" s="19" customFormat="1" ht="31.8" customHeight="1" x14ac:dyDescent="0.3">
      <c r="B11" s="75">
        <v>7</v>
      </c>
      <c r="C11" s="180" t="s">
        <v>397</v>
      </c>
      <c r="D11" s="180" t="s">
        <v>397</v>
      </c>
      <c r="E11" s="87">
        <v>7560206</v>
      </c>
      <c r="F11" s="90" t="s">
        <v>633</v>
      </c>
      <c r="G11" s="75" t="s">
        <v>49</v>
      </c>
      <c r="H11" s="93" t="s">
        <v>55</v>
      </c>
      <c r="I11" s="93" t="s">
        <v>55</v>
      </c>
      <c r="J11" s="91" t="s">
        <v>577</v>
      </c>
      <c r="K11" s="181">
        <v>300000</v>
      </c>
      <c r="L11" s="181">
        <f t="shared" si="0"/>
        <v>210000</v>
      </c>
      <c r="M11" s="152">
        <v>2022</v>
      </c>
      <c r="N11" s="152">
        <v>2024</v>
      </c>
      <c r="O11" s="191" t="s">
        <v>57</v>
      </c>
      <c r="P11" s="191" t="s">
        <v>57</v>
      </c>
      <c r="Q11" s="191" t="s">
        <v>57</v>
      </c>
      <c r="R11" s="191" t="s">
        <v>57</v>
      </c>
      <c r="S11" s="96" t="s">
        <v>409</v>
      </c>
      <c r="T11" s="96" t="s">
        <v>409</v>
      </c>
    </row>
    <row r="12" spans="1:20" s="19" customFormat="1" ht="24" x14ac:dyDescent="0.25">
      <c r="B12" s="75">
        <v>8</v>
      </c>
      <c r="C12" s="145" t="s">
        <v>398</v>
      </c>
      <c r="D12" s="180" t="s">
        <v>398</v>
      </c>
      <c r="E12" s="113">
        <v>27006107</v>
      </c>
      <c r="F12" s="91" t="s">
        <v>399</v>
      </c>
      <c r="G12" s="90" t="s">
        <v>49</v>
      </c>
      <c r="H12" s="90" t="s">
        <v>55</v>
      </c>
      <c r="I12" s="90" t="s">
        <v>55</v>
      </c>
      <c r="J12" s="91" t="s">
        <v>399</v>
      </c>
      <c r="K12" s="92">
        <v>300000</v>
      </c>
      <c r="L12" s="92">
        <f t="shared" ref="L12:L22" si="1">K12*0.7</f>
        <v>210000</v>
      </c>
      <c r="M12" s="93">
        <v>2019</v>
      </c>
      <c r="N12" s="93"/>
      <c r="O12" s="189"/>
      <c r="P12" s="189" t="s">
        <v>57</v>
      </c>
      <c r="Q12" s="189"/>
      <c r="R12" s="189"/>
      <c r="S12" s="96" t="s">
        <v>409</v>
      </c>
      <c r="T12" s="96" t="s">
        <v>409</v>
      </c>
    </row>
    <row r="13" spans="1:20" ht="39" customHeight="1" x14ac:dyDescent="0.3">
      <c r="B13" s="75">
        <v>9</v>
      </c>
      <c r="C13" s="145" t="s">
        <v>398</v>
      </c>
      <c r="D13" s="180" t="s">
        <v>398</v>
      </c>
      <c r="E13" s="113">
        <v>27006108</v>
      </c>
      <c r="F13" s="91" t="s">
        <v>401</v>
      </c>
      <c r="G13" s="90" t="s">
        <v>49</v>
      </c>
      <c r="H13" s="90" t="s">
        <v>55</v>
      </c>
      <c r="I13" s="90" t="s">
        <v>55</v>
      </c>
      <c r="J13" s="91" t="s">
        <v>401</v>
      </c>
      <c r="K13" s="92">
        <v>300000</v>
      </c>
      <c r="L13" s="92">
        <f t="shared" si="1"/>
        <v>210000</v>
      </c>
      <c r="M13" s="93">
        <v>2020</v>
      </c>
      <c r="N13" s="93"/>
      <c r="O13" s="189"/>
      <c r="P13" s="189"/>
      <c r="Q13" s="189"/>
      <c r="R13" s="189"/>
      <c r="S13" s="96" t="s">
        <v>409</v>
      </c>
      <c r="T13" s="96" t="s">
        <v>409</v>
      </c>
    </row>
    <row r="14" spans="1:20" ht="35.4" customHeight="1" x14ac:dyDescent="0.3">
      <c r="B14" s="75">
        <v>10</v>
      </c>
      <c r="C14" s="145" t="s">
        <v>398</v>
      </c>
      <c r="D14" s="180" t="s">
        <v>398</v>
      </c>
      <c r="E14" s="113">
        <v>27006109</v>
      </c>
      <c r="F14" s="91" t="s">
        <v>400</v>
      </c>
      <c r="G14" s="90" t="s">
        <v>49</v>
      </c>
      <c r="H14" s="90" t="s">
        <v>55</v>
      </c>
      <c r="I14" s="90" t="s">
        <v>55</v>
      </c>
      <c r="J14" s="91" t="s">
        <v>400</v>
      </c>
      <c r="K14" s="92">
        <v>250000</v>
      </c>
      <c r="L14" s="92">
        <f t="shared" si="1"/>
        <v>175000</v>
      </c>
      <c r="M14" s="93">
        <v>2020</v>
      </c>
      <c r="N14" s="93"/>
      <c r="O14" s="189"/>
      <c r="P14" s="189"/>
      <c r="Q14" s="189" t="s">
        <v>57</v>
      </c>
      <c r="R14" s="189"/>
      <c r="S14" s="96" t="s">
        <v>409</v>
      </c>
      <c r="T14" s="96" t="s">
        <v>409</v>
      </c>
    </row>
    <row r="15" spans="1:20" ht="33" customHeight="1" x14ac:dyDescent="0.3">
      <c r="B15" s="75">
        <v>11</v>
      </c>
      <c r="C15" s="145" t="s">
        <v>387</v>
      </c>
      <c r="D15" s="87" t="s">
        <v>385</v>
      </c>
      <c r="E15" s="113">
        <v>70836001</v>
      </c>
      <c r="F15" s="91" t="s">
        <v>386</v>
      </c>
      <c r="G15" s="93" t="s">
        <v>49</v>
      </c>
      <c r="H15" s="93" t="s">
        <v>55</v>
      </c>
      <c r="I15" s="93" t="s">
        <v>67</v>
      </c>
      <c r="J15" s="91" t="s">
        <v>386</v>
      </c>
      <c r="K15" s="80">
        <v>200000</v>
      </c>
      <c r="L15" s="92">
        <f t="shared" si="1"/>
        <v>140000</v>
      </c>
      <c r="M15" s="93">
        <v>2017</v>
      </c>
      <c r="N15" s="93">
        <v>2023</v>
      </c>
      <c r="O15" s="189"/>
      <c r="P15" s="189"/>
      <c r="Q15" s="189"/>
      <c r="R15" s="189"/>
      <c r="S15" s="96" t="s">
        <v>409</v>
      </c>
      <c r="T15" s="96" t="s">
        <v>409</v>
      </c>
    </row>
    <row r="16" spans="1:20" ht="36.6" customHeight="1" x14ac:dyDescent="0.3">
      <c r="B16" s="75">
        <v>12</v>
      </c>
      <c r="C16" s="145" t="s">
        <v>388</v>
      </c>
      <c r="D16" s="87" t="s">
        <v>385</v>
      </c>
      <c r="E16" s="87">
        <v>60650745</v>
      </c>
      <c r="F16" s="91" t="s">
        <v>392</v>
      </c>
      <c r="G16" s="93" t="s">
        <v>49</v>
      </c>
      <c r="H16" s="93" t="s">
        <v>55</v>
      </c>
      <c r="I16" s="93" t="s">
        <v>55</v>
      </c>
      <c r="J16" s="91" t="s">
        <v>392</v>
      </c>
      <c r="K16" s="104">
        <v>1500000</v>
      </c>
      <c r="L16" s="92">
        <f t="shared" si="1"/>
        <v>1050000</v>
      </c>
      <c r="M16" s="105">
        <v>2017</v>
      </c>
      <c r="N16" s="93">
        <v>2023</v>
      </c>
      <c r="O16" s="189"/>
      <c r="P16" s="189"/>
      <c r="Q16" s="189"/>
      <c r="R16" s="189"/>
      <c r="S16" s="96" t="s">
        <v>409</v>
      </c>
      <c r="T16" s="96" t="s">
        <v>409</v>
      </c>
    </row>
    <row r="17" spans="1:20" ht="31.8" customHeight="1" x14ac:dyDescent="0.3">
      <c r="B17" s="75">
        <v>13</v>
      </c>
      <c r="C17" s="145" t="s">
        <v>388</v>
      </c>
      <c r="D17" s="87" t="s">
        <v>385</v>
      </c>
      <c r="E17" s="87">
        <v>60650745</v>
      </c>
      <c r="F17" s="91" t="s">
        <v>389</v>
      </c>
      <c r="G17" s="93" t="s">
        <v>49</v>
      </c>
      <c r="H17" s="93" t="s">
        <v>55</v>
      </c>
      <c r="I17" s="93" t="s">
        <v>55</v>
      </c>
      <c r="J17" s="91" t="s">
        <v>389</v>
      </c>
      <c r="K17" s="104">
        <v>220000</v>
      </c>
      <c r="L17" s="92">
        <f t="shared" si="1"/>
        <v>154000</v>
      </c>
      <c r="M17" s="105">
        <v>2017</v>
      </c>
      <c r="N17" s="93">
        <v>2023</v>
      </c>
      <c r="O17" s="189"/>
      <c r="P17" s="189"/>
      <c r="Q17" s="189"/>
      <c r="R17" s="189"/>
      <c r="S17" s="96" t="s">
        <v>409</v>
      </c>
      <c r="T17" s="96" t="s">
        <v>409</v>
      </c>
    </row>
    <row r="18" spans="1:20" ht="44.4" customHeight="1" x14ac:dyDescent="0.3">
      <c r="B18" s="75">
        <v>14</v>
      </c>
      <c r="C18" s="145" t="s">
        <v>388</v>
      </c>
      <c r="D18" s="87" t="s">
        <v>385</v>
      </c>
      <c r="E18" s="87">
        <v>60650745</v>
      </c>
      <c r="F18" s="91" t="s">
        <v>393</v>
      </c>
      <c r="G18" s="93" t="s">
        <v>49</v>
      </c>
      <c r="H18" s="93" t="s">
        <v>55</v>
      </c>
      <c r="I18" s="93" t="s">
        <v>55</v>
      </c>
      <c r="J18" s="91" t="s">
        <v>393</v>
      </c>
      <c r="K18" s="104">
        <v>1700000</v>
      </c>
      <c r="L18" s="92">
        <f t="shared" si="1"/>
        <v>1190000</v>
      </c>
      <c r="M18" s="105">
        <v>2019</v>
      </c>
      <c r="N18" s="93">
        <v>2020</v>
      </c>
      <c r="O18" s="189"/>
      <c r="P18" s="189"/>
      <c r="Q18" s="189"/>
      <c r="R18" s="189"/>
      <c r="S18" s="96" t="s">
        <v>409</v>
      </c>
      <c r="T18" s="96" t="s">
        <v>409</v>
      </c>
    </row>
    <row r="19" spans="1:20" ht="36" customHeight="1" x14ac:dyDescent="0.3">
      <c r="B19" s="75">
        <v>15</v>
      </c>
      <c r="C19" s="145" t="s">
        <v>388</v>
      </c>
      <c r="D19" s="87" t="s">
        <v>385</v>
      </c>
      <c r="E19" s="87">
        <v>60650745</v>
      </c>
      <c r="F19" s="91" t="s">
        <v>394</v>
      </c>
      <c r="G19" s="93" t="s">
        <v>49</v>
      </c>
      <c r="H19" s="93" t="s">
        <v>55</v>
      </c>
      <c r="I19" s="93" t="s">
        <v>55</v>
      </c>
      <c r="J19" s="91" t="s">
        <v>394</v>
      </c>
      <c r="K19" s="104">
        <v>100000</v>
      </c>
      <c r="L19" s="92">
        <f t="shared" si="1"/>
        <v>70000</v>
      </c>
      <c r="M19" s="105">
        <v>2018</v>
      </c>
      <c r="N19" s="93">
        <v>2019</v>
      </c>
      <c r="O19" s="189"/>
      <c r="P19" s="189"/>
      <c r="Q19" s="189"/>
      <c r="R19" s="189"/>
      <c r="S19" s="96" t="s">
        <v>409</v>
      </c>
      <c r="T19" s="96" t="s">
        <v>409</v>
      </c>
    </row>
    <row r="20" spans="1:20" ht="42" customHeight="1" x14ac:dyDescent="0.3">
      <c r="B20" s="75">
        <v>16</v>
      </c>
      <c r="C20" s="145" t="s">
        <v>388</v>
      </c>
      <c r="D20" s="87" t="s">
        <v>385</v>
      </c>
      <c r="E20" s="87">
        <v>60650745</v>
      </c>
      <c r="F20" s="91" t="s">
        <v>390</v>
      </c>
      <c r="G20" s="93" t="s">
        <v>49</v>
      </c>
      <c r="H20" s="93" t="s">
        <v>55</v>
      </c>
      <c r="I20" s="93" t="s">
        <v>55</v>
      </c>
      <c r="J20" s="91" t="s">
        <v>390</v>
      </c>
      <c r="K20" s="104">
        <v>750000</v>
      </c>
      <c r="L20" s="92">
        <f t="shared" si="1"/>
        <v>525000</v>
      </c>
      <c r="M20" s="105">
        <v>2020</v>
      </c>
      <c r="N20" s="93"/>
      <c r="O20" s="189"/>
      <c r="P20" s="189"/>
      <c r="Q20" s="189"/>
      <c r="R20" s="189"/>
      <c r="S20" s="96" t="s">
        <v>409</v>
      </c>
      <c r="T20" s="96" t="s">
        <v>409</v>
      </c>
    </row>
    <row r="21" spans="1:20" ht="28.8" customHeight="1" x14ac:dyDescent="0.3">
      <c r="A21" t="s">
        <v>44</v>
      </c>
      <c r="B21" s="75">
        <v>17</v>
      </c>
      <c r="C21" s="145" t="s">
        <v>388</v>
      </c>
      <c r="D21" s="87" t="s">
        <v>385</v>
      </c>
      <c r="E21" s="87">
        <v>60650745</v>
      </c>
      <c r="F21" s="91" t="s">
        <v>391</v>
      </c>
      <c r="G21" s="93" t="s">
        <v>49</v>
      </c>
      <c r="H21" s="93" t="s">
        <v>55</v>
      </c>
      <c r="I21" s="93" t="s">
        <v>55</v>
      </c>
      <c r="J21" s="91" t="s">
        <v>391</v>
      </c>
      <c r="K21" s="104">
        <v>150000</v>
      </c>
      <c r="L21" s="92">
        <f t="shared" si="1"/>
        <v>105000</v>
      </c>
      <c r="M21" s="105">
        <v>2019</v>
      </c>
      <c r="N21" s="93"/>
      <c r="O21" s="189"/>
      <c r="P21" s="189"/>
      <c r="Q21" s="189"/>
      <c r="R21" s="189"/>
      <c r="S21" s="96" t="s">
        <v>409</v>
      </c>
      <c r="T21" s="96" t="s">
        <v>409</v>
      </c>
    </row>
    <row r="22" spans="1:20" ht="79.8" x14ac:dyDescent="0.3">
      <c r="B22" s="75">
        <v>18</v>
      </c>
      <c r="C22" s="241" t="s">
        <v>388</v>
      </c>
      <c r="D22" s="198" t="s">
        <v>385</v>
      </c>
      <c r="E22" s="198">
        <v>60650745</v>
      </c>
      <c r="F22" s="251" t="s">
        <v>733</v>
      </c>
      <c r="G22" s="196" t="s">
        <v>49</v>
      </c>
      <c r="H22" s="196" t="s">
        <v>55</v>
      </c>
      <c r="I22" s="196" t="s">
        <v>55</v>
      </c>
      <c r="J22" s="252" t="s">
        <v>734</v>
      </c>
      <c r="K22" s="195">
        <v>13000000</v>
      </c>
      <c r="L22" s="195">
        <f t="shared" si="1"/>
        <v>9100000</v>
      </c>
      <c r="M22" s="196">
        <v>2024</v>
      </c>
      <c r="N22" s="196">
        <v>2027</v>
      </c>
      <c r="O22" s="253"/>
      <c r="P22" s="253"/>
      <c r="Q22" s="253"/>
      <c r="R22" s="253" t="s">
        <v>57</v>
      </c>
      <c r="S22" s="216" t="s">
        <v>735</v>
      </c>
      <c r="T22" s="216" t="s">
        <v>409</v>
      </c>
    </row>
    <row r="23" spans="1:20" ht="16.2" customHeight="1" x14ac:dyDescent="0.3"/>
    <row r="29" spans="1:20" x14ac:dyDescent="0.3">
      <c r="A29" s="1" t="s">
        <v>33</v>
      </c>
      <c r="B29" s="1"/>
      <c r="C29" s="2"/>
      <c r="D29" s="2"/>
      <c r="E29" s="2"/>
      <c r="F29" s="40"/>
      <c r="G29" s="2"/>
      <c r="H29" s="2"/>
      <c r="I29" s="2"/>
      <c r="J29" s="40"/>
      <c r="K29" s="2"/>
      <c r="L29" s="2"/>
    </row>
    <row r="30" spans="1:20" x14ac:dyDescent="0.3">
      <c r="A30" s="1" t="s">
        <v>34</v>
      </c>
      <c r="B30" s="1"/>
      <c r="C30" s="2"/>
      <c r="D30" s="2"/>
      <c r="E30" s="2"/>
      <c r="F30" s="40"/>
      <c r="G30" s="2"/>
      <c r="H30" s="2"/>
      <c r="I30" s="2"/>
      <c r="J30" s="40"/>
      <c r="K30" s="2"/>
      <c r="L30" s="2"/>
    </row>
    <row r="31" spans="1:20" x14ac:dyDescent="0.3">
      <c r="A31" s="1"/>
      <c r="B31" s="1"/>
      <c r="C31" s="2"/>
      <c r="D31" s="2"/>
      <c r="E31" s="2"/>
      <c r="F31" s="40"/>
      <c r="G31" s="2"/>
      <c r="H31" s="2"/>
      <c r="I31" s="2"/>
      <c r="J31" s="40"/>
      <c r="K31" s="2"/>
      <c r="L31" s="2"/>
    </row>
    <row r="32" spans="1:20" x14ac:dyDescent="0.3">
      <c r="A32" s="1"/>
      <c r="B32" s="1"/>
      <c r="C32" s="2"/>
      <c r="D32" s="2"/>
      <c r="E32" s="2"/>
      <c r="F32" s="40"/>
      <c r="G32" s="2"/>
      <c r="H32" s="2"/>
      <c r="I32" s="2"/>
      <c r="J32" s="40"/>
      <c r="K32" s="2"/>
      <c r="L32" s="2"/>
    </row>
    <row r="33" spans="1:12" x14ac:dyDescent="0.3">
      <c r="A33" s="1"/>
      <c r="B33" s="1"/>
      <c r="C33" s="2"/>
      <c r="D33" s="2"/>
      <c r="E33" s="2"/>
      <c r="F33" s="40"/>
      <c r="G33" s="2"/>
      <c r="H33" s="2"/>
      <c r="I33" s="2"/>
      <c r="J33" s="40"/>
      <c r="K33" s="2"/>
      <c r="L33" s="2"/>
    </row>
    <row r="34" spans="1:12" x14ac:dyDescent="0.3">
      <c r="A34" s="1"/>
      <c r="B34" s="1"/>
      <c r="C34" s="2"/>
      <c r="D34" s="2"/>
      <c r="E34" s="2"/>
      <c r="F34" s="40"/>
      <c r="G34" s="2"/>
      <c r="H34" s="2"/>
      <c r="I34" s="2"/>
      <c r="J34" s="40"/>
      <c r="K34" s="2"/>
      <c r="L34" s="2"/>
    </row>
    <row r="35" spans="1:12" x14ac:dyDescent="0.3">
      <c r="A35" s="1"/>
      <c r="B35" s="1"/>
      <c r="C35" s="2"/>
      <c r="D35" s="2"/>
      <c r="E35" s="2"/>
      <c r="F35" s="40"/>
      <c r="G35" s="2"/>
      <c r="H35" s="2"/>
      <c r="I35" s="2"/>
      <c r="J35" s="40"/>
      <c r="K35" s="2"/>
      <c r="L35" s="2"/>
    </row>
    <row r="36" spans="1:12" x14ac:dyDescent="0.3">
      <c r="A36" s="1"/>
      <c r="B36" s="1"/>
      <c r="C36" s="2"/>
      <c r="D36" s="2"/>
      <c r="E36" s="2"/>
      <c r="F36" s="40"/>
      <c r="G36" s="2"/>
      <c r="H36" s="2"/>
      <c r="I36" s="2"/>
      <c r="J36" s="40"/>
      <c r="K36" s="2"/>
      <c r="L36" s="2"/>
    </row>
    <row r="37" spans="1:12" x14ac:dyDescent="0.3">
      <c r="A37" s="1"/>
      <c r="B37" s="1"/>
      <c r="C37" s="2"/>
      <c r="D37" s="2"/>
      <c r="E37" s="2"/>
      <c r="F37" s="40"/>
      <c r="G37" s="2"/>
      <c r="H37" s="2"/>
      <c r="I37" s="2"/>
      <c r="J37" s="40"/>
      <c r="K37" s="2"/>
      <c r="L37" s="2"/>
    </row>
    <row r="38" spans="1:12" x14ac:dyDescent="0.3">
      <c r="A38" s="1"/>
      <c r="B38" s="1"/>
      <c r="C38" s="2"/>
      <c r="D38" s="2"/>
      <c r="E38" s="2"/>
      <c r="F38" s="40"/>
      <c r="G38" s="2"/>
      <c r="H38" s="2"/>
      <c r="I38" s="2"/>
      <c r="J38" s="40"/>
      <c r="K38" s="2"/>
      <c r="L38" s="2"/>
    </row>
    <row r="39" spans="1:12" x14ac:dyDescent="0.3">
      <c r="C39" s="2"/>
      <c r="D39" s="2"/>
      <c r="E39" s="2"/>
      <c r="F39" s="40"/>
      <c r="G39" s="2"/>
      <c r="H39" s="2"/>
      <c r="I39" s="2"/>
      <c r="J39" s="40"/>
      <c r="K39" s="2"/>
      <c r="L39" s="2"/>
    </row>
    <row r="40" spans="1:12" x14ac:dyDescent="0.3">
      <c r="C40" s="2"/>
      <c r="D40" s="2"/>
      <c r="E40" s="2"/>
      <c r="F40" s="40"/>
      <c r="G40" s="2"/>
      <c r="H40" s="2"/>
      <c r="I40" s="2"/>
      <c r="J40" s="40"/>
      <c r="K40" s="2"/>
      <c r="L40" s="2"/>
    </row>
    <row r="41" spans="1:12" x14ac:dyDescent="0.3">
      <c r="C41" s="2"/>
      <c r="D41" s="2"/>
      <c r="E41" s="2"/>
      <c r="F41" s="40"/>
      <c r="G41" s="2"/>
      <c r="H41" s="2"/>
      <c r="I41" s="2"/>
      <c r="J41" s="40"/>
      <c r="K41" s="2"/>
      <c r="L41" s="2"/>
    </row>
    <row r="42" spans="1:12" ht="16.2" customHeight="1" x14ac:dyDescent="0.3"/>
  </sheetData>
  <autoFilter ref="A4:T4" xr:uid="{38EBF2FE-3C34-46C5-9913-6905322BDAEC}"/>
  <mergeCells count="23">
    <mergeCell ref="E3:E4"/>
    <mergeCell ref="K3:K4"/>
    <mergeCell ref="L3:L4"/>
    <mergeCell ref="M3:M4"/>
    <mergeCell ref="N3:N4"/>
    <mergeCell ref="G2:G4"/>
    <mergeCell ref="H2:H4"/>
    <mergeCell ref="B3:B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S2:T2"/>
    <mergeCell ref="C3:C4"/>
    <mergeCell ref="D3:D4"/>
    <mergeCell ref="O2:R2"/>
    <mergeCell ref="O3:R3"/>
  </mergeCells>
  <phoneticPr fontId="35" type="noConversion"/>
  <pageMargins left="0.78685039370078735" right="0.19685039370078741" top="1.1674015748031497" bottom="0.78740157480314965" header="0.31496062992125984" footer="0.31496062992125984"/>
  <pageSetup paperSize="9" scale="3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E22" sqref="E22"/>
    </sheetView>
  </sheetViews>
  <sheetFormatPr defaultRowHeight="14.4" x14ac:dyDescent="0.3"/>
  <sheetData>
    <row r="1" spans="1:1" ht="21" x14ac:dyDescent="0.4">
      <c r="A1" s="4" t="s">
        <v>0</v>
      </c>
    </row>
    <row r="2" spans="1:1" ht="21" x14ac:dyDescent="0.4">
      <c r="A2" s="4"/>
    </row>
    <row r="3" spans="1:1" x14ac:dyDescent="0.3">
      <c r="A3" s="5" t="s">
        <v>1</v>
      </c>
    </row>
    <row r="4" spans="1:1" x14ac:dyDescent="0.3">
      <c r="A4" s="2" t="s">
        <v>2</v>
      </c>
    </row>
    <row r="5" spans="1:1" x14ac:dyDescent="0.3">
      <c r="A5" s="2" t="s">
        <v>3</v>
      </c>
    </row>
    <row r="6" spans="1:1" x14ac:dyDescent="0.3">
      <c r="A6" s="2"/>
    </row>
    <row r="7" spans="1:1" x14ac:dyDescent="0.3">
      <c r="A7" s="2"/>
    </row>
    <row r="8" spans="1:1" ht="130.65" customHeight="1" x14ac:dyDescent="0.3">
      <c r="A8" s="1"/>
    </row>
    <row r="9" spans="1:1" ht="38.25" customHeight="1" x14ac:dyDescent="0.3">
      <c r="A9" s="1"/>
    </row>
    <row r="10" spans="1:1" x14ac:dyDescent="0.3">
      <c r="A10" s="3" t="s">
        <v>4</v>
      </c>
    </row>
    <row r="11" spans="1:1" x14ac:dyDescent="0.3">
      <c r="A11" t="s">
        <v>5</v>
      </c>
    </row>
    <row r="12" spans="1:1" x14ac:dyDescent="0.3">
      <c r="A12" t="s">
        <v>6</v>
      </c>
    </row>
    <row r="14" spans="1:1" x14ac:dyDescent="0.3">
      <c r="A14" s="3" t="s">
        <v>7</v>
      </c>
    </row>
    <row r="15" spans="1:1" x14ac:dyDescent="0.3">
      <c r="A15" t="s">
        <v>8</v>
      </c>
    </row>
    <row r="17" spans="1:1" x14ac:dyDescent="0.3">
      <c r="A17" s="5" t="s">
        <v>9</v>
      </c>
    </row>
    <row r="18" spans="1:1" x14ac:dyDescent="0.3">
      <c r="A18" s="2" t="s">
        <v>10</v>
      </c>
    </row>
    <row r="19" spans="1:1" x14ac:dyDescent="0.3">
      <c r="A19" s="6" t="s">
        <v>46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0866141732283472" right="0.70866141732283472" top="0.78740157480314965" bottom="0.78740157480314965" header="0.31496062992125984" footer="0.31496062992125984"/>
  <pageSetup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BB30-655B-4DB2-9FF4-229A1DAB9C35}">
  <dimension ref="A1:N52"/>
  <sheetViews>
    <sheetView topLeftCell="C7" workbookViewId="0">
      <selection activeCell="E22" sqref="E22"/>
    </sheetView>
  </sheetViews>
  <sheetFormatPr defaultRowHeight="14.4" x14ac:dyDescent="0.3"/>
  <cols>
    <col min="1" max="1" width="21.33203125" customWidth="1"/>
    <col min="2" max="2" width="18.109375" customWidth="1"/>
  </cols>
  <sheetData>
    <row r="1" spans="1:14" ht="21" x14ac:dyDescent="0.4">
      <c r="A1" s="4" t="s">
        <v>0</v>
      </c>
    </row>
    <row r="2" spans="1:14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41" t="s">
        <v>421</v>
      </c>
      <c r="B3" s="42"/>
      <c r="C3" s="42"/>
      <c r="D3" s="43"/>
      <c r="E3" s="43"/>
      <c r="F3" s="43"/>
      <c r="G3" s="43"/>
      <c r="H3" s="43"/>
      <c r="I3" s="43"/>
      <c r="J3" s="2"/>
      <c r="K3" s="2"/>
      <c r="L3" s="2"/>
      <c r="M3" s="2"/>
      <c r="N3" s="2"/>
    </row>
    <row r="4" spans="1:14" x14ac:dyDescent="0.3">
      <c r="A4" s="43" t="s">
        <v>422</v>
      </c>
      <c r="B4" s="42"/>
      <c r="C4" s="42"/>
      <c r="D4" s="43"/>
      <c r="E4" s="43"/>
      <c r="F4" s="43"/>
      <c r="G4" s="43"/>
      <c r="H4" s="43"/>
      <c r="I4" s="43"/>
      <c r="J4" s="2"/>
      <c r="K4" s="2"/>
      <c r="L4" s="2"/>
      <c r="M4" s="2"/>
      <c r="N4" s="2"/>
    </row>
    <row r="5" spans="1:14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5" t="s">
        <v>423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2" t="s">
        <v>424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">
      <c r="A8" s="2" t="s">
        <v>425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3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">
      <c r="A10" s="44" t="s">
        <v>426</v>
      </c>
      <c r="B10" s="45" t="s">
        <v>427</v>
      </c>
      <c r="C10" s="46" t="s">
        <v>428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3">
      <c r="A11" s="47" t="s">
        <v>429</v>
      </c>
      <c r="B11" s="2" t="s">
        <v>430</v>
      </c>
      <c r="C11" s="48" t="s">
        <v>431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">
      <c r="A12" s="49" t="s">
        <v>432</v>
      </c>
      <c r="B12" s="50" t="s">
        <v>433</v>
      </c>
      <c r="C12" s="51" t="s">
        <v>434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">
      <c r="A13" s="49" t="s">
        <v>435</v>
      </c>
      <c r="B13" s="50" t="s">
        <v>433</v>
      </c>
      <c r="C13" s="51" t="s">
        <v>434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3">
      <c r="A14" s="49" t="s">
        <v>436</v>
      </c>
      <c r="B14" s="50" t="s">
        <v>433</v>
      </c>
      <c r="C14" s="51" t="s">
        <v>434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3">
      <c r="A15" s="49" t="s">
        <v>437</v>
      </c>
      <c r="B15" s="50" t="s">
        <v>433</v>
      </c>
      <c r="C15" s="51" t="s">
        <v>434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3">
      <c r="A16" s="49" t="s">
        <v>438</v>
      </c>
      <c r="B16" s="50" t="s">
        <v>433</v>
      </c>
      <c r="C16" s="51" t="s">
        <v>434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">
      <c r="A17" s="52" t="s">
        <v>439</v>
      </c>
      <c r="B17" s="53" t="s">
        <v>440</v>
      </c>
      <c r="C17" s="54" t="s">
        <v>441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">
      <c r="A18" s="52" t="s">
        <v>442</v>
      </c>
      <c r="B18" s="53" t="s">
        <v>440</v>
      </c>
      <c r="C18" s="54" t="s">
        <v>441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3">
      <c r="A19" s="52" t="s">
        <v>443</v>
      </c>
      <c r="B19" s="53" t="s">
        <v>440</v>
      </c>
      <c r="C19" s="54" t="s">
        <v>441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">
      <c r="A20" s="52" t="s">
        <v>444</v>
      </c>
      <c r="B20" s="53" t="s">
        <v>440</v>
      </c>
      <c r="C20" s="54" t="s">
        <v>441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3">
      <c r="A21" s="52" t="s">
        <v>445</v>
      </c>
      <c r="B21" s="53" t="s">
        <v>440</v>
      </c>
      <c r="C21" s="54" t="s">
        <v>441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3">
      <c r="A22" s="52" t="s">
        <v>446</v>
      </c>
      <c r="B22" s="53" t="s">
        <v>440</v>
      </c>
      <c r="C22" s="54" t="s">
        <v>441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">
      <c r="A23" s="52" t="s">
        <v>447</v>
      </c>
      <c r="B23" s="53" t="s">
        <v>440</v>
      </c>
      <c r="C23" s="54" t="s">
        <v>441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3">
      <c r="A24" s="55" t="s">
        <v>448</v>
      </c>
      <c r="B24" s="56" t="s">
        <v>440</v>
      </c>
      <c r="C24" s="57" t="s">
        <v>441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3">
      <c r="B25" s="2"/>
      <c r="C25" s="58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5" t="s">
        <v>1</v>
      </c>
    </row>
    <row r="28" spans="1:14" x14ac:dyDescent="0.3">
      <c r="A28" s="2" t="s">
        <v>2</v>
      </c>
    </row>
    <row r="29" spans="1:14" x14ac:dyDescent="0.3">
      <c r="A29" s="2" t="s">
        <v>449</v>
      </c>
    </row>
    <row r="30" spans="1:14" x14ac:dyDescent="0.3">
      <c r="A30" s="2"/>
    </row>
    <row r="31" spans="1:14" x14ac:dyDescent="0.3">
      <c r="A31" s="2"/>
    </row>
    <row r="32" spans="1:14" x14ac:dyDescent="0.3">
      <c r="A32" s="1"/>
    </row>
    <row r="33" spans="1:12" x14ac:dyDescent="0.3">
      <c r="A33" s="1"/>
    </row>
    <row r="34" spans="1:12" x14ac:dyDescent="0.3">
      <c r="A34" s="59" t="s">
        <v>450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</row>
    <row r="35" spans="1:12" x14ac:dyDescent="0.3">
      <c r="A35" s="42" t="s">
        <v>451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</row>
    <row r="37" spans="1:12" x14ac:dyDescent="0.3">
      <c r="A37" s="3" t="s">
        <v>7</v>
      </c>
    </row>
    <row r="38" spans="1:12" x14ac:dyDescent="0.3">
      <c r="A38" t="s">
        <v>452</v>
      </c>
    </row>
    <row r="40" spans="1:12" x14ac:dyDescent="0.3">
      <c r="A40" s="5" t="s">
        <v>9</v>
      </c>
    </row>
    <row r="41" spans="1:12" x14ac:dyDescent="0.3">
      <c r="A41" s="2" t="s">
        <v>453</v>
      </c>
    </row>
    <row r="42" spans="1:12" x14ac:dyDescent="0.3">
      <c r="A42" s="60" t="s">
        <v>46</v>
      </c>
    </row>
    <row r="43" spans="1:12" x14ac:dyDescent="0.3">
      <c r="B43" s="1"/>
      <c r="C43" s="1"/>
      <c r="D43" s="1"/>
      <c r="E43" s="1"/>
      <c r="F43" s="1"/>
      <c r="G43" s="1"/>
    </row>
    <row r="44" spans="1:12" x14ac:dyDescent="0.3">
      <c r="A44" s="61"/>
      <c r="B44" s="1"/>
      <c r="C44" s="1"/>
      <c r="D44" s="1"/>
      <c r="E44" s="1"/>
      <c r="F44" s="1"/>
      <c r="G44" s="1"/>
    </row>
    <row r="45" spans="1:12" x14ac:dyDescent="0.3">
      <c r="B45" s="1"/>
      <c r="C45" s="1"/>
      <c r="D45" s="1"/>
      <c r="E45" s="1"/>
      <c r="F45" s="1"/>
      <c r="G45" s="1"/>
    </row>
    <row r="46" spans="1:12" x14ac:dyDescent="0.3">
      <c r="A46" s="1"/>
      <c r="B46" s="1"/>
      <c r="C46" s="1"/>
      <c r="D46" s="1"/>
      <c r="E46" s="1"/>
      <c r="F46" s="1"/>
      <c r="G46" s="1"/>
    </row>
    <row r="47" spans="1:12" x14ac:dyDescent="0.3">
      <c r="A47" s="1"/>
      <c r="B47" s="1"/>
      <c r="C47" s="1"/>
      <c r="D47" s="1"/>
      <c r="E47" s="1"/>
      <c r="F47" s="1"/>
      <c r="G47" s="1"/>
    </row>
    <row r="48" spans="1:12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3587D012-7DC9-4B5A-8C5C-88E4551C30E7}"/>
  </hyperlinks>
  <pageMargins left="0.7" right="0.7" top="0.78740157499999996" bottom="0.78740157499999996" header="0.3" footer="0.3"/>
  <pageSetup paperSize="9" scale="6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22</vt:i4>
      </vt:variant>
    </vt:vector>
  </HeadingPairs>
  <TitlesOfParts>
    <vt:vector size="28" baseType="lpstr">
      <vt:lpstr>Úvod</vt:lpstr>
      <vt:lpstr>ZŠ</vt:lpstr>
      <vt:lpstr>MŠ</vt:lpstr>
      <vt:lpstr>zajmové, neformalní, cel</vt:lpstr>
      <vt:lpstr>Pokyny, info</vt:lpstr>
      <vt:lpstr>Pokyny, info doplněné</vt:lpstr>
      <vt:lpstr>ZŠ!_Toc55769478</vt:lpstr>
      <vt:lpstr>ZŠ!_Toc55769479</vt:lpstr>
      <vt:lpstr>ZŠ!_Toc55769482</vt:lpstr>
      <vt:lpstr>ZŠ!_Toc55769484</vt:lpstr>
      <vt:lpstr>ZŠ!_Toc55769485</vt:lpstr>
      <vt:lpstr>ZŠ!_Toc55769486</vt:lpstr>
      <vt:lpstr>MŠ!_Toc55769489</vt:lpstr>
      <vt:lpstr>MŠ!_Toc55769490</vt:lpstr>
      <vt:lpstr>MŠ!_Toc55769491</vt:lpstr>
      <vt:lpstr>MŠ!_Toc55769492</vt:lpstr>
      <vt:lpstr>ZŠ!_Toc55769494</vt:lpstr>
      <vt:lpstr>ZŠ!_Toc55769496</vt:lpstr>
      <vt:lpstr>ZŠ!_Toc55769497</vt:lpstr>
      <vt:lpstr>MŠ!_Toc55769498</vt:lpstr>
      <vt:lpstr>MŠ!_Toc55769500</vt:lpstr>
      <vt:lpstr>MŠ!_Toc55769501</vt:lpstr>
      <vt:lpstr>MŠ!_Toc55769502</vt:lpstr>
      <vt:lpstr>MŠ!_Toc55769507</vt:lpstr>
      <vt:lpstr>'zajmové, neformalní, cel'!_Toc55769510</vt:lpstr>
      <vt:lpstr>'zajmové, neformalní, cel'!_Toc55769512</vt:lpstr>
      <vt:lpstr>'zajmové, neformalní, cel'!_Toc55769516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Věra Kubešová</cp:lastModifiedBy>
  <cp:revision/>
  <cp:lastPrinted>2022-06-09T10:58:30Z</cp:lastPrinted>
  <dcterms:created xsi:type="dcterms:W3CDTF">2020-07-22T07:46:04Z</dcterms:created>
  <dcterms:modified xsi:type="dcterms:W3CDTF">2023-06-15T09:44:16Z</dcterms:modified>
  <cp:category/>
  <cp:contentStatus/>
</cp:coreProperties>
</file>