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pKP\MAS Úhlava\MAP IV\Realizace\Dokumenty\Investiční priority\IP_18_6_2025\"/>
    </mc:Choice>
  </mc:AlternateContent>
  <bookViews>
    <workbookView xWindow="0" yWindow="0" windowWidth="19200" windowHeight="7050" tabRatio="719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MŠ!$A$3:$S$3</definedName>
    <definedName name="_xlnm._FilterDatabase" localSheetId="2" hidden="1">ZŠ!$A$4:$Z$4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6" l="1"/>
  <c r="M17" i="6"/>
  <c r="M19" i="6"/>
  <c r="M16" i="6"/>
  <c r="M15" i="6"/>
  <c r="M14" i="6"/>
  <c r="M13" i="6"/>
  <c r="M13" i="7"/>
  <c r="A14" i="7"/>
  <c r="A13" i="7"/>
  <c r="M12" i="7"/>
  <c r="M11" i="7"/>
  <c r="M10" i="7"/>
  <c r="M9" i="7"/>
  <c r="M8" i="7"/>
  <c r="M7" i="7"/>
  <c r="M6" i="7"/>
  <c r="M12" i="6"/>
  <c r="A10" i="7"/>
  <c r="A11" i="7" s="1"/>
  <c r="A12" i="7" s="1"/>
  <c r="A9" i="7"/>
  <c r="A8" i="7"/>
  <c r="A7" i="7"/>
  <c r="A6" i="7"/>
  <c r="M137" i="7"/>
  <c r="M136" i="7"/>
  <c r="M156" i="7"/>
  <c r="M15" i="7"/>
  <c r="M6" i="6"/>
  <c r="M5" i="6"/>
  <c r="A5" i="6"/>
  <c r="A6" i="6" s="1"/>
  <c r="M122" i="7"/>
  <c r="M121" i="7"/>
  <c r="M120" i="7"/>
  <c r="M119" i="7"/>
  <c r="M118" i="7"/>
  <c r="M117" i="7"/>
  <c r="M34" i="6"/>
  <c r="M57" i="7"/>
  <c r="M39" i="6" l="1"/>
  <c r="M38" i="6"/>
  <c r="M155" i="7" l="1"/>
  <c r="M154" i="7"/>
  <c r="M153" i="7"/>
  <c r="M38" i="7"/>
  <c r="M26" i="6" l="1"/>
  <c r="M28" i="6"/>
  <c r="M32" i="6" l="1"/>
  <c r="M31" i="6"/>
  <c r="M30" i="6"/>
  <c r="M29" i="6"/>
  <c r="M25" i="6"/>
  <c r="M48" i="6" l="1"/>
  <c r="M166" i="7"/>
  <c r="M165" i="7"/>
  <c r="M164" i="7"/>
  <c r="M47" i="6"/>
  <c r="M163" i="7"/>
  <c r="M160" i="7"/>
  <c r="M46" i="6"/>
  <c r="M159" i="7"/>
  <c r="M158" i="7"/>
  <c r="M157" i="7"/>
  <c r="M162" i="7"/>
  <c r="M161" i="7"/>
  <c r="M45" i="6"/>
  <c r="M52" i="7"/>
  <c r="L7" i="8"/>
  <c r="M37" i="7"/>
  <c r="M27" i="7"/>
  <c r="M11" i="6"/>
  <c r="M10" i="6"/>
  <c r="M26" i="7"/>
  <c r="M25" i="7"/>
  <c r="M24" i="7"/>
  <c r="M23" i="7"/>
  <c r="M9" i="6"/>
  <c r="M22" i="7"/>
  <c r="M144" i="7" l="1"/>
  <c r="M143" i="7"/>
  <c r="M142" i="7"/>
  <c r="M141" i="7"/>
  <c r="M140" i="7"/>
  <c r="M51" i="6" l="1"/>
  <c r="M42" i="6"/>
  <c r="M41" i="6"/>
  <c r="M40" i="6"/>
  <c r="M23" i="6"/>
  <c r="M22" i="6"/>
  <c r="M21" i="6"/>
  <c r="M20" i="6"/>
  <c r="M148" i="7"/>
  <c r="M147" i="7"/>
  <c r="M146" i="7"/>
  <c r="M145" i="7"/>
  <c r="M139" i="7"/>
  <c r="M152" i="7"/>
  <c r="M31" i="7"/>
  <c r="M30" i="7"/>
  <c r="M29" i="7"/>
  <c r="M28" i="7"/>
  <c r="M83" i="7"/>
  <c r="M78" i="7"/>
  <c r="M77" i="7"/>
  <c r="M76" i="7"/>
  <c r="M75" i="7"/>
  <c r="M74" i="7"/>
  <c r="M73" i="7"/>
  <c r="M27" i="6" l="1"/>
  <c r="M82" i="7"/>
  <c r="M81" i="7"/>
  <c r="M80" i="7"/>
  <c r="M79" i="7"/>
  <c r="M72" i="7"/>
  <c r="M71" i="7"/>
  <c r="M56" i="7"/>
  <c r="M55" i="7"/>
  <c r="M92" i="7"/>
  <c r="M91" i="7"/>
  <c r="M42" i="7"/>
  <c r="M41" i="7"/>
  <c r="A7" i="6" l="1"/>
  <c r="A8" i="6" s="1"/>
  <c r="A9" i="6" s="1"/>
  <c r="A16" i="7" l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15" i="7"/>
  <c r="A10" i="6"/>
  <c r="A11" i="6" s="1"/>
  <c r="A12" i="6" s="1"/>
  <c r="A13" i="6" s="1"/>
  <c r="A14" i="6" s="1"/>
  <c r="A15" i="6" s="1"/>
  <c r="A16" i="6" s="1"/>
  <c r="M24" i="6"/>
  <c r="M36" i="7"/>
  <c r="M35" i="7"/>
  <c r="M34" i="7"/>
  <c r="M33" i="7"/>
  <c r="M32" i="7"/>
  <c r="A17" i="6" l="1"/>
  <c r="A18" i="6" s="1"/>
  <c r="A19" i="6" s="1"/>
  <c r="A20" i="6" s="1"/>
  <c r="M103" i="7"/>
  <c r="M102" i="7"/>
  <c r="M101" i="7"/>
  <c r="M100" i="7"/>
  <c r="M99" i="7"/>
  <c r="M98" i="7"/>
  <c r="M97" i="7"/>
  <c r="M96" i="7"/>
  <c r="M90" i="7"/>
  <c r="M89" i="7"/>
  <c r="M88" i="7"/>
  <c r="M87" i="7"/>
  <c r="M86" i="7"/>
  <c r="M85" i="7"/>
  <c r="M84" i="7"/>
  <c r="M50" i="6"/>
  <c r="M49" i="6"/>
  <c r="M169" i="7"/>
  <c r="M168" i="7"/>
  <c r="M167" i="7"/>
  <c r="M151" i="7" l="1"/>
  <c r="M44" i="6"/>
  <c r="M150" i="7"/>
  <c r="M43" i="6"/>
  <c r="M149" i="7"/>
  <c r="M37" i="6"/>
  <c r="M54" i="7"/>
  <c r="M53" i="7"/>
  <c r="M5" i="7"/>
  <c r="M104" i="7" l="1"/>
  <c r="L6" i="8"/>
  <c r="L5" i="8"/>
  <c r="M36" i="6"/>
  <c r="M35" i="6"/>
  <c r="M8" i="6"/>
  <c r="M7" i="6"/>
  <c r="M4" i="6"/>
  <c r="M33" i="6"/>
  <c r="M40" i="7"/>
  <c r="M39" i="7"/>
  <c r="M138" i="7"/>
  <c r="M128" i="7"/>
  <c r="M127" i="7"/>
  <c r="M126" i="7"/>
  <c r="M125" i="7"/>
  <c r="M124" i="7"/>
  <c r="M123" i="7"/>
  <c r="M135" i="7"/>
  <c r="M134" i="7"/>
  <c r="M133" i="7"/>
  <c r="M132" i="7"/>
  <c r="M131" i="7"/>
  <c r="M130" i="7"/>
  <c r="M129" i="7"/>
  <c r="M95" i="7"/>
  <c r="M94" i="7"/>
  <c r="M93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1" i="7"/>
  <c r="M50" i="7"/>
  <c r="M49" i="7"/>
  <c r="M48" i="7"/>
  <c r="M47" i="7"/>
  <c r="M46" i="7"/>
  <c r="M45" i="7"/>
  <c r="M44" i="7"/>
  <c r="M43" i="7"/>
  <c r="M21" i="7"/>
  <c r="M20" i="7"/>
  <c r="M19" i="7"/>
  <c r="M18" i="7"/>
  <c r="M17" i="7"/>
  <c r="M16" i="7"/>
  <c r="M14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A21" i="6" l="1"/>
  <c r="A22" i="6" s="1"/>
  <c r="A23" i="6" s="1"/>
  <c r="A24" i="6" s="1"/>
  <c r="A29" i="7"/>
  <c r="A30" i="7" s="1"/>
  <c r="A31" i="7" s="1"/>
  <c r="A32" i="7" s="1"/>
  <c r="A33" i="7" s="1"/>
  <c r="A34" i="7" s="1"/>
  <c r="A35" i="7" s="1"/>
  <c r="A36" i="7" s="1"/>
  <c r="A25" i="6" l="1"/>
  <c r="A37" i="7"/>
  <c r="A38" i="7" s="1"/>
  <c r="A39" i="7" s="1"/>
  <c r="A40" i="7" s="1"/>
  <c r="A41" i="7" l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26" i="6"/>
  <c r="A27" i="6" s="1"/>
  <c r="A28" i="6" s="1"/>
  <c r="A29" i="6" s="1"/>
  <c r="A30" i="6" s="1"/>
  <c r="A31" i="6" s="1"/>
  <c r="A32" i="6" s="1"/>
  <c r="A33" i="6" s="1"/>
  <c r="A34" i="6" l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6" i="7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l="1"/>
  <c r="A112" i="7" s="1"/>
  <c r="A113" i="7" s="1"/>
  <c r="A114" i="7" s="1"/>
  <c r="A115" i="7" s="1"/>
  <c r="A116" i="7" s="1"/>
  <c r="A117" i="7" s="1"/>
  <c r="A118" i="7" l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l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</calcChain>
</file>

<file path=xl/comments1.xml><?xml version="1.0" encoding="utf-8"?>
<comments xmlns="http://schemas.openxmlformats.org/spreadsheetml/2006/main">
  <authors>
    <author>Gabriela Šindlerová</author>
  </authors>
  <commentList>
    <comment ref="R37" authorId="0" shapeId="0">
      <text>
        <r>
          <rPr>
            <b/>
            <sz val="9"/>
            <color indexed="81"/>
            <rFont val="Tahoma"/>
            <family val="2"/>
            <charset val="238"/>
          </rPr>
          <t>Gabriela Šindlerová: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<sst xmlns="http://schemas.openxmlformats.org/spreadsheetml/2006/main" count="2306" uniqueCount="585">
  <si>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</si>
  <si>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</si>
  <si>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</si>
  <si>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</si>
  <si>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</si>
  <si>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</si>
  <si>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</si>
  <si>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</si>
  <si>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</si>
  <si>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</si>
  <si>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</si>
  <si>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</si>
  <si>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</si>
  <si>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</si>
  <si>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</si>
  <si>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</si>
  <si>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</si>
  <si>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</si>
  <si>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</si>
  <si>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</si>
  <si>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</si>
  <si>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</si>
  <si>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</si>
  <si>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</si>
  <si>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</si>
  <si>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</si>
  <si>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</si>
  <si>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</si>
  <si>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</si>
  <si>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</si>
  <si>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</si>
  <si>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</si>
  <si>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</si>
  <si>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</si>
  <si>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</si>
  <si>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</si>
  <si>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</si>
  <si>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</si>
  <si>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</si>
  <si>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</si>
  <si>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</si>
  <si>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</si>
  <si>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</si>
  <si>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</si>
  <si>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</si>
  <si>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</si>
  <si>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</si>
  <si>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</si>
  <si>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</si>
  <si>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</si>
  <si>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</si>
  <si>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</si>
  <si>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</si>
  <si>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</si>
  <si>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</si>
  <si>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</si>
  <si>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</si>
  <si>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</si>
  <si>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</si>
  <si>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</si>
  <si>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</si>
  <si>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</si>
  <si>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</si>
  <si>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</si>
  <si>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</si>
  <si>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</si>
  <si>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</si>
  <si>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</si>
  <si>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</si>
  <si>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</si>
  <si>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</si>
  <si>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</si>
  <si>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</si>
  <si>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</si>
  <si>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</si>
  <si>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</si>
  <si>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</si>
  <si>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</si>
  <si>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</si>
  <si>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</si>
  <si>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</si>
  <si>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</si>
  <si>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</si>
  <si>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</si>
  <si>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</si>
  <si>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</si>
  <si>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</si>
  <si>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</si>
  <si>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</si>
  <si>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</si>
  <si>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</si>
  <si>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</si>
  <si>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</si>
  <si>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</si>
  <si>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</si>
  <si>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</si>
  <si>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</si>
  <si>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</si>
  <si>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</si>
  <si>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</si>
  <si>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</si>
  <si>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</si>
  <si>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</si>
  <si>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</si>
  <si>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</si>
  <si>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</si>
  <si>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</si>
  <si>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</si>
  <si>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</si>
  <si>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</si>
  <si>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</si>
  <si>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</si>
  <si>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</si>
  <si>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</si>
  <si>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</si>
  <si>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</si>
  <si>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</si>
  <si>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</si>
  <si>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</si>
  <si>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</si>
  <si>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</si>
  <si>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</si>
  <si>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</si>
  <si>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</si>
  <si>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</si>
  <si>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</si>
  <si>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</si>
  <si>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</si>
  <si>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</si>
  <si>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</si>
  <si>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</si>
  <si>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</si>
  <si>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</si>
  <si>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</si>
  <si>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</si>
  <si>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</si>
  <si>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</si>
  <si>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Rekonstrukce a vybavení sborovny a ředitelny v ZŠ 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</si>
  <si>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</si>
  <si>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</si>
  <si>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</si>
  <si>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</si>
  <si>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</si>
  <si>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t>Výměna plynových kotlů a bojleru na ohřev teplé vody v MŠ Bezděkov</t>
  </si>
  <si>
    <t>záměr projednán a schválen zřizovatelem, na technické dokumentaci se pracuje, je součástní akčního plánu rozvoje obce na rok 2021-2023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</si>
  <si>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</si>
  <si>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</si>
  <si>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</si>
  <si>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Rekonstrukce sportovního hřiště v areálu ZŠ</t>
  </si>
  <si>
    <t>Výstavba multifunkčního sportoviště (volejbal, košíková, 2 atletické dráhy, doskočiště pro skok daleký). V areálu školy pak u místění herních prvků pro potřebu družiny</t>
  </si>
  <si>
    <t>záměr projednán a schválen zřizovatelem, je součástní akčního plánu rozvoje obce na rok 2021-2023, TD je již dokončena a běží stavební řízení</t>
  </si>
  <si>
    <t>Modernizace ICT v ZŠ a MŠ</t>
  </si>
  <si>
    <t>Navýšení kapacity internetu, modernizace sítě v ZŠ, výměna a pořízení nových PC, zakoupení interaktivní tabule pro MŠ</t>
  </si>
  <si>
    <t>Rekonstrukce tříd v ZŠ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</si>
  <si>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</si>
  <si>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</si>
  <si>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</si>
  <si>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</si>
  <si>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</si>
  <si>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</si>
  <si>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</si>
  <si>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</si>
  <si>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</si>
  <si>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</si>
  <si>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</si>
  <si>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</si>
  <si>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</si>
  <si>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</si>
  <si>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</si>
  <si>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</si>
  <si>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</si>
  <si>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</si>
  <si>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</si>
  <si>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Úhlava, o. p. s., Plánická 174,
339 01 Klatovy</t>
  </si>
  <si>
    <t>Vybavení pro technické vzdělávání</t>
  </si>
  <si>
    <t>Doplnění a rozšíření vybavení učeben pro technické vzdělávání dětí a mládeže (robotika, 3D modelování, skenování a tisk, virtuální a rozšířená realita, mechanika, hydraulika, elektrotechnika apod.). Učebny se nacházejí ve Vzdělávacím centru Úhlava v Klatovech (Plánická 174). Realizujeme zde výukové programy pro školy a zájmové a neformální vzdělávání dětí a mládeže (např. Dětská technická univerzita ve spolupráci s Fakultou strojní ZČU v Plzni a klatovskými středními školami). Realizací projektu dojde ke zkvalitnění a rozšíření nabídky v oblasti technického vzdělávání</t>
  </si>
  <si>
    <t xml:space="preserve">Vybavení pro realizaci výukových a zážitkových programů zaměřených na 
životní prostředí a zemědělství </t>
  </si>
  <si>
    <t>Doplnění a rozšíření vybavení pro realizaci výukových a zážitkových programů 
zaměřených na životní prostředí a zemědělství. Ve Vzdělávacím centru Úhlava, 
o.p.s. v Klatovech (Plánická 174) realizujeme VP pro dětí a mládež (ZŠ, MŠ) a 
programy zájmového a neformálního vzdělávání (např. Dětská zemědělská 
akademie ve spolupráci s ČAZV, SŠZP Klatovy a pod záštitou ČZU v Praze).
Realizací projektu dojde ke zkvalitnění a rozšíření nabídky zájmového a 
neformálního vzdělávání v oblasti životního prostředí a zemědělství.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</si>
  <si>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</si>
  <si>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</si>
  <si>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</si>
  <si>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</si>
  <si>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</si>
  <si>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</si>
  <si>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</si>
  <si>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</si>
  <si>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</si>
  <si>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</si>
  <si>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</si>
  <si>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</si>
  <si>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</si>
  <si>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</si>
  <si>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</si>
  <si>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</si>
  <si>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</si>
  <si>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</si>
  <si>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</si>
  <si>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</si>
  <si>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</si>
  <si>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</si>
  <si>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</si>
  <si>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</si>
  <si>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</si>
  <si>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</si>
  <si>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</si>
  <si>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</si>
  <si>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</si>
  <si>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</si>
  <si>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</si>
  <si>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</si>
  <si>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</si>
  <si>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</si>
  <si>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</si>
  <si>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</si>
  <si>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</si>
  <si>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</si>
  <si>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</si>
  <si>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</si>
  <si>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</si>
  <si>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</si>
  <si>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</si>
  <si>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</si>
  <si>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</si>
  <si>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</si>
  <si>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</si>
  <si>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</si>
  <si>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</si>
  <si>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</si>
  <si>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</si>
  <si>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</si>
  <si>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</si>
  <si>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</si>
  <si>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</si>
  <si>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</si>
  <si>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</si>
  <si>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</si>
  <si>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</si>
  <si>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</si>
  <si>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</si>
  <si>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</si>
  <si>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</si>
  <si>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</si>
  <si>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</si>
  <si>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</si>
  <si>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</si>
  <si>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</si>
  <si>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</si>
  <si>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</si>
  <si>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</si>
  <si>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</si>
  <si>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</si>
  <si>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</si>
  <si>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</si>
  <si>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</si>
  <si>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</si>
  <si>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</si>
  <si>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</si>
  <si>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</si>
  <si>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</si>
  <si>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Výměna plynových kotlů a bojleru na ohřev teplé vody v MŠ Bezděkov - v současné době jsou používány zastaralé kotle (20 let) se zastaralým ovládáním bez možnosti regulace výkonu, aby mohlo dojít k lepší regulaci topení a následně i úspoře energie a finančních prostředků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</si>
  <si>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</si>
  <si>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</si>
  <si>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 xml:space="preserve">Školní kuchyně </t>
  </si>
  <si>
    <t xml:space="preserve">  </t>
  </si>
  <si>
    <t>Předseda ŘV MAP</t>
  </si>
  <si>
    <t xml:space="preserve">Základní škola a Mateřská škola Běšiny, okres Klatovy, příspěvková organizace </t>
  </si>
  <si>
    <t>Obec Běšiny</t>
  </si>
  <si>
    <t>Výstavba multifunkční učebny v podkroví a řešení bezbariérovosti - výtah</t>
  </si>
  <si>
    <t>Běšiny</t>
  </si>
  <si>
    <t>Výstavba multifunkční učebny v podkroví budovy školy a  s tím spojená oprava střechy, realizace výtahu, následně nová fasáda. Učebna bude sloužit kromě školy i komunitním aktivitám, U3V</t>
  </si>
  <si>
    <t>Fasáda a přilehlé okolí budovy Žižkova 360</t>
  </si>
  <si>
    <t>Oprava fasády a přilehlého chodníku a komunikace u budovy školy a školní jídelny z důvodu stáří a poškozní</t>
  </si>
  <si>
    <t>Rekonstrukce sociálního zařízení v budově Žižkova 360</t>
  </si>
  <si>
    <t>Rekonstrukce sociálního zařízení v budově školy a školní jídelny z důvodů zastaralého vybavení - dlažba, obklady, sanita, WC, umyvadla..</t>
  </si>
  <si>
    <t>Rozšíření zázemí mateřské školy v Palackého ulici</t>
  </si>
  <si>
    <t>MŠ Palackého je jednou ze dvou školek v Nýrsku s p.č.  515/1, na vedlejším pozemku 515/2 v majetku města Nýrska se nachází vila, která je v současné době opuštěná a nevyužívaná a bezprostředně navazuje na budovu MŠ. Cílem projektu je stavební úprava této vily tak, aby došlo k rozšíření zázemí MŠ (prostorů kuchyně, zázemí pro pedagogický personál, eventuálně herních prostor dle dispozic).</t>
  </si>
  <si>
    <t>Základní škola a Mateřská škola Předslav,  okres Klatovy , příspěvková organizace</t>
  </si>
  <si>
    <t>Obec Předslav</t>
  </si>
  <si>
    <t>Herní prvky pro MŠ</t>
  </si>
  <si>
    <t>Předslav</t>
  </si>
  <si>
    <t>Modernizace a obměna vybavení školní zahrady</t>
  </si>
  <si>
    <t>Učebna EVVO</t>
  </si>
  <si>
    <t>Celková rekonstrukce stávající místnosti a učebnu EVVO - nový strop a osvětlení, podlaha , omítky, rozvod elektroinstalace, strukturovaná kabeláž, vybavení ergonomickým nábytkem, školní tabule s dataprojektorem</t>
  </si>
  <si>
    <t>Rekonstrukce sociálního zařízení ZŠ</t>
  </si>
  <si>
    <t>Kompletní rekonstrukce chlapeckých, dívčích i zaměstnaneckých WC - obklady, dlažby, WC, umyvadla</t>
  </si>
  <si>
    <t>Výměna střešní krytiny</t>
  </si>
  <si>
    <t>Výměna střešní krytiny a okapů</t>
  </si>
  <si>
    <t>záměr projednán a schválen zřizovatelem, je součástí strategie obce, obec plánuje spolfinancovat</t>
  </si>
  <si>
    <t xml:space="preserve"> </t>
  </si>
  <si>
    <t>Přístavba a stavební úpravy ZŠ a MŠ Vrhaveč k rozšíření prostorových kapacit školy</t>
  </si>
  <si>
    <t>Rozšíření prostorových kapacit školy určených pro výuku, družinu a zázemí pro pedagogické pracovníky. Projekt řeší nedostatek prostorových kapacit (nedostatek učeben pro polytechnické a jazykové vzdělávání, ICT vzdělávání, prostor pro družinu, větší komunitní místnosti pro setkávání, celoškolní akce a kabinety pro ukládání učebních pomůcek).</t>
  </si>
  <si>
    <t>Vrhaveč</t>
  </si>
  <si>
    <t>Základní škola a Mateřská škola Vrhaveč,  příspěvková organizace</t>
  </si>
  <si>
    <t>Obec Vrhaveč</t>
  </si>
  <si>
    <t>ano</t>
  </si>
  <si>
    <t>záměr je projednán a schválen zřizovatelem, je součástí strategie obce, jde o rozšíření prostorových kapacit školy, PD dokončena 2021, stavební povolení vydáno 9.4. 2022</t>
  </si>
  <si>
    <t>Vybudování venkovního hřiště u ZŠ</t>
  </si>
  <si>
    <t>Výstavba multifunkčního hřiště u budovy školy se zaměřením na atletiku a míčové hry pro potřeby ZŠ, ŠD i MŠ</t>
  </si>
  <si>
    <t>záměr projednán a schválen zřizovatelem, je součástí strategie obce</t>
  </si>
  <si>
    <t>Modernizace sítě v ZŠ, pořízení nových výkonnějších PC, výměna dataprojektorů, zakoupení interaktivního panelu nebo tabule do MŠ</t>
  </si>
  <si>
    <t>Navýšení kapacity MŠ</t>
  </si>
  <si>
    <t>Rozšíření kapacity MŠ- zajištění rozšíření prostor pro dvě třídy MŠ v rámci přestavby stávající budovy nebo řešení pomocí mobilních buněk včetně vybavení</t>
  </si>
  <si>
    <t>Základní škola Klatovy, Plánická ul. 194</t>
  </si>
  <si>
    <t>Bezbariérovost</t>
  </si>
  <si>
    <t>Jazyková učebna I. stupeň včetně odborných kabinetů</t>
  </si>
  <si>
    <t>Modernizace jazykové učebny vč. pořízení vybavení a úprav učebny, včetně odborných kabinetů, IT technologií</t>
  </si>
  <si>
    <t>Jazyková a informatická učebna II. stupeň včetně odborných kabinetů</t>
  </si>
  <si>
    <t>Modernizace jazykové učebny, informatické učebny vč. pořízení vybavení a úprav učebny, včetně odborných kabinetů, IT technologií</t>
  </si>
  <si>
    <t>Odborná učebna fyziky a chemie, včetně odborných kabinetů</t>
  </si>
  <si>
    <t>Odborná učebna mechatroniky, včetně odborných kabinetů</t>
  </si>
  <si>
    <t>Odborná učebna přírodopisu, včetně odborných kabinetů</t>
  </si>
  <si>
    <t>Odborná učebna robotiky, včetně odborných kabinetů</t>
  </si>
  <si>
    <t>Učebna robotiky, včetně odborných kabinetů</t>
  </si>
  <si>
    <t>Jazyková a informatická učebna včetně odborných kabinetů</t>
  </si>
  <si>
    <t>Konektivita na modernizaci datových a wifi sítí ve škole</t>
  </si>
  <si>
    <t>Mobilní učebna 1. stupeň - jazyková učebna</t>
  </si>
  <si>
    <t>Mobilní učebna pro 1. stupeň - jazyková učebna</t>
  </si>
  <si>
    <t>Odborná učebna fyziky, včetně odborných kabinetů</t>
  </si>
  <si>
    <t>Odborná učebna chemie, včetně odborných kabinetů</t>
  </si>
  <si>
    <t>Počítačová učebna, včetně odborných kabinetů</t>
  </si>
  <si>
    <t>Zajištění bezbariérovosti ve škole</t>
  </si>
  <si>
    <t>záměr projednán a schválen zřizovatelem, zajištění bezbariérovosti</t>
  </si>
  <si>
    <t>Základní škola a Mateřská škola Čachrov, okres Klatovy, p. o.</t>
  </si>
  <si>
    <t>Obec Čachrov</t>
  </si>
  <si>
    <t xml:space="preserve"> Instalace zabezpečovacího zařízení u školy</t>
  </si>
  <si>
    <t>Čachrov</t>
  </si>
  <si>
    <t>Místem realizace projektu je budova školy čp. 10, kde by došlo k instalaci zvonků s videokamerou u hlavních vchodových dveří a displejů v jednotlivých částech budovy tak, aby příchozí zvonili na příslušnou část školy a lidé uvnitř přes displej návštěvníka viděli. Zařízení usnadní provoz školy při vyzvedávání žáků /předávání věcí a významně zvýší bezpečnost ve škole</t>
  </si>
  <si>
    <t xml:space="preserve">záměr je plánován a je součástí STRATEGICKÉHO PLÁNU ROZVOJE MĚSTYSE ČACHROV PRO ROKY 2021 – 2030 </t>
  </si>
  <si>
    <t>Výstavba venkovní učebny u školy</t>
  </si>
  <si>
    <t xml:space="preserve">Místem realizace je plocha sousedící s budovou školy. Škola žádnou venkovní učebnou nedisponuje, možnosti výuky venku jsou omezené. Došlo by ke kvalitativnímu zlepšení podmínek vzdělávání v oblastech nejen přírodních věd. </t>
  </si>
  <si>
    <t xml:space="preserve">Půdní vestavba </t>
  </si>
  <si>
    <t xml:space="preserve">Místem realizace je podkroví budovy školy čp. 10, kde by vznikl multifunkční prostor s možností využití na specializované učebny  (cizí jazyky, výpočetní technika, robotika) s odpovídajícím zařízením a vybavením. </t>
  </si>
  <si>
    <t xml:space="preserve">Průběžné opravy budovy školy </t>
  </si>
  <si>
    <t>Místem realizace je celá budova školy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</si>
  <si>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 xml:space="preserve">Oplocení části areálu školy  </t>
  </si>
  <si>
    <t xml:space="preserve">Plot oddělující plochy užívané školou je po dvou stranách velmi poškozený a neplní svoji funkci ani nepřispívá k estetičnu prostoru. </t>
  </si>
  <si>
    <t>Místem realizace je celá budova školy (MŠ a ZŠ)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</si>
  <si>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>Modernizace ICT učebny č.1 s možností výuky cizích jazyků</t>
  </si>
  <si>
    <t>Modernizace ICT učebny č.2 s možností výuky cizích jazyků</t>
  </si>
  <si>
    <t>Předmětem projektu je modernizace ICT učebny č. 1. formou stavebních úprav, pořízení vybavení, nábytku a pomůcek.</t>
  </si>
  <si>
    <t>Předmětem projektu je modernizace ICT učebny č. 2 formou stavebních úprav, pořízení vybavení, nábytku a pomůcek.</t>
  </si>
  <si>
    <t>záměr projednán a schválen zřizovatelem, Technická dokumentace je zpracována</t>
  </si>
  <si>
    <t>Rekonstrukce kuchyně v MŠ Národních mučedníků 192 včetně zázemí pro školní jídelnu</t>
  </si>
  <si>
    <t>Rekonstrukce kuchyně v MŠ Národních mučedníků 192 včetně zázemí pro školní jídelnu, kuchyně je v suterénu prvorepublikové Singerovi vily, má zastaralé vybavení a zázemí pro školní jídelnu</t>
  </si>
  <si>
    <t>Záměr projednán zřizovatelem</t>
  </si>
  <si>
    <t>Oprava asfaltových chodníků uvnitř areálu MŠ Podhůrecká</t>
  </si>
  <si>
    <t>Oprava asfaltových chodníků uvnitř areálu MŠ Podhůrecká, závada BOZP, poškozený asfalt z roku 1974 na zahradě MŠ</t>
  </si>
  <si>
    <t>Obnova vybavení ŠJ - konvektomaty, myčky + další</t>
  </si>
  <si>
    <t>Obnovení vybavení a zázemí ŠJ - dosluhující zařízení, časté opravy, neekonomický provoz ŠJ 208/I- úspory</t>
  </si>
  <si>
    <t>záměr projednán a schválen zřizovatelem, pracuje se na PD</t>
  </si>
  <si>
    <t>Elektroinstalace včetně osvětlení Hala Vodojem</t>
  </si>
  <si>
    <t>Elektroinstalace včetně osvětlení v hale a šatnách na Vodojemu (Studentská 646) potřebuje kompletní rekonstrukci, hlavně kvůli častějším opravám a nutným úsporám</t>
  </si>
  <si>
    <t>Modernizace počítačové učebny II</t>
  </si>
  <si>
    <t>Výměna zastaralého vybavení v počítačové učebně</t>
  </si>
  <si>
    <t>Výměna technického zařízení ve školní kuchyni z důvodu opotřebování (zejména varné kotle a pánve, konvektomat)</t>
  </si>
  <si>
    <t>Modernizace prostor pro zajištění rozvoje žáků v oblasti přírodních věd</t>
  </si>
  <si>
    <t>Modernizace prostor pro zajištění rozvoje žáků v oblasti umění a kultury</t>
  </si>
  <si>
    <t>záměr projednán se zřizovatelem</t>
  </si>
  <si>
    <t>Modernizace prostor pro zajištění rozvoje žáků na I.stupni školy</t>
  </si>
  <si>
    <t>Modernizace prostor pro zajištění rozvoje žáků na II.stupni školy</t>
  </si>
  <si>
    <t xml:space="preserve">Modernizace kmenových tříd II.stupně včetně sborovny pro učitele II.stupně a dvou kabinetů </t>
  </si>
  <si>
    <t>Modernizace prostor pro zajištění rozvoje žáků v oblasti tělesné výchovy</t>
  </si>
  <si>
    <t>Modernizace dvou oddělení školní družiny včetně zázemí pro vychovatelky a kabinetu školní družiny</t>
  </si>
  <si>
    <t>Modernizace vybavení a zařízení školní kuchyně a školní jídelny</t>
  </si>
  <si>
    <t>Modernizace zařízení a vybavení školní kuchyně, školní jídelny, žákovských šaten, kanceláří a zázemí pro zaměstnance školní jídelny</t>
  </si>
  <si>
    <t>Modernizace prostor školního poradenského pracoviště, kabinet výchovného poradce a sekretariátu školy</t>
  </si>
  <si>
    <t>Modernizace vybavení a zařízení školního poradenského pracoviště, kabinetu výchovného poradce a sekretariátu školy</t>
  </si>
  <si>
    <t>Modernizace odborných učeben robotiky a mechatroniky</t>
  </si>
  <si>
    <t>Modernizace odborných učeben robotiky a mechatroniky včetně vybavení</t>
  </si>
  <si>
    <t>záměr projednán se zřizovatelem, rozšiřování kapacit učeben</t>
  </si>
  <si>
    <t>Modernizace odborné učebny výtvarné výchovy včetně dvou kabinetů a obměna dosluhujícího výtvarného vybavení</t>
  </si>
  <si>
    <t>Modernizace žákovských šaten - dokončení</t>
  </si>
  <si>
    <t>Dokončení rekonstrukce a modernizace žákovských šaten v suterénu školy a dovybavení prostor šaten šatnovými skříňkami</t>
  </si>
  <si>
    <t>Modernizace prostor pro zajištění rozvoje žáků v zájmovém vzdělávání ve školním družině</t>
  </si>
  <si>
    <t xml:space="preserve">Základní škola a mateřská škola Bolešiny, příspěvková organizace </t>
  </si>
  <si>
    <t>Obec Bolešiny</t>
  </si>
  <si>
    <t>Bolešiny</t>
  </si>
  <si>
    <t>Zelená školní učebna - úprava školní zahrady pro vzdělávání žáků MŠ, ZŠ i pro zájmové vzdělávání ŠD</t>
  </si>
  <si>
    <t>Cílem projektu je v areálu školy vybudování odborné učebny a zázemí pro přírodní vzdělávání s možností práce s digitálními technologiemi a pro školní družinu. Venkovní odborná učebna by umožňovala vzdělávání a realizaci ŠVP pro žáky ZŠ i MŠ, zároveň by vznikl i prostor pro realizaci zájmového vzdělávání  školní družiny a pro komunitní aktivity školy i obce</t>
  </si>
  <si>
    <t xml:space="preserve">záměr projednán se zřizovatelem, na PD se pracuje, projekt je součástí Programu rozvoje obce Bolešiny na období 2021-2028 </t>
  </si>
  <si>
    <t>Modernizace vybavení ŠJ ZŠ a MŠ Bolešiny</t>
  </si>
  <si>
    <t>Cílem projektu je kompletní rekonstrukce a modernizace zastaralého vybavení školní jídelny - výměna elektroinstalace, vodovodního potrubí, výměna dlažby a obložení stěn, vybavení moderním profi kuchyňským zařízením včetně konvektomatu</t>
  </si>
  <si>
    <t>Cílem projektu je kompletní rekonstrukce a modernizace zastaralého vybavení školní jídelny - výměna elektroinstalace, vodovodního potrubí, výměna dlažby a  a obložení stěn, vybavení moderním profi kuchyňským zařízením včetně konvektomatu</t>
  </si>
  <si>
    <t>Bezpečný příjezd do školy a školky</t>
  </si>
  <si>
    <t>Škola se nachází v dopravně komplikované části obce s minimálním počtem parkovacích míst a provizorním přístupem ke škole. Cílem je zajistit lepší dopravní obslužnost, parkovací plochy a bezpečný jednosměrný příjezd do školy</t>
  </si>
  <si>
    <t xml:space="preserve">záměr projednán se zřizovatelem,  PD je dokončena (zpracována), projekt je součástí Programu rozvoje obce Bolešiny na období 2021-2028 </t>
  </si>
  <si>
    <t>Cíl projektu: Bezpečná škola - instalací elektronického zabezpečovacího systému, systému otevírání dveří a systému vyzvedávání dětí z mateřské a základní školy i ze školní družiny zajistit bezpečnější provoz školy.</t>
  </si>
  <si>
    <t xml:space="preserve">Základní škola a mateřská škola Strážov, příspěvková organizace </t>
  </si>
  <si>
    <t>Město Strážov</t>
  </si>
  <si>
    <t>Strážov</t>
  </si>
  <si>
    <t>Rekonstrukce školní družiny a odborné učebny - dílny</t>
  </si>
  <si>
    <t>Rekonstrukce školní družiny, venkovní učebna ŠD a rekonstrukce učebny - dílny.Rekonstrukce dvou tříd školní družiny, družinové šatny, vybudování venkovní učebny pro školní družinu. Rekonstrukce učebny dílen, obnova vybavení.</t>
  </si>
  <si>
    <t>záměr projednán a schválen zřizovatelem, je součástí strategie obce, obec plánuje spolufinancovat</t>
  </si>
  <si>
    <t>2023</t>
  </si>
  <si>
    <t>2024</t>
  </si>
  <si>
    <t>Základní škola Dr.Ing.Františka Křižíka a mateřská škola Plánice, příspěvková organizace</t>
  </si>
  <si>
    <t>Město Plánice</t>
  </si>
  <si>
    <t>Plánice</t>
  </si>
  <si>
    <t>Herní prvky u mateřské školy</t>
  </si>
  <si>
    <t>Náhrada stávajících herních prvků, které jsou ve špatném stavu a dovybavení školní zahrady mateřské školy dalšími novými herními prvky a úprava terénu zahrady MŠ</t>
  </si>
  <si>
    <t>záměr projednán se zřizovatelem, je součástí Strategického rozvojového dokumentu obce Plánice</t>
  </si>
  <si>
    <t>Revitalizace třetího pavilonu MŠ - stavební úpravy a vybavení jedné třídy mateřské školy</t>
  </si>
  <si>
    <t>Revitalizace třetího pavilonu MŠ - stavební úpravy a vybavení jedné třídy mateřské školy. V současné době se tento pavilon nevyužívá. Potřebujeme navýšit kapacitu MŠ.</t>
  </si>
  <si>
    <t>Dětské hřiště v areálu základní školy</t>
  </si>
  <si>
    <t>Cílem projektu je obnova a rekonstrukce stávajících prvků dětského hřiště v areálu základní školy Plánice s ohledem na jejich funkčnost a opotřebení (prolézačky, houpadla, žebříkové stěny, pergola apod.), zvýšení atraktivity hřiště dětem a snaha o zvýšení četnosti pobytu dětí na čerstvém vzduchu, podpora koordinačních mechanismů dětí ve venkovním terénu.</t>
  </si>
  <si>
    <t>Kmenová učebna se školní knihovnou</t>
  </si>
  <si>
    <t>Cílem je kompletní modernizace kmenové učebny, jejíž součástí bude školní knihovna. Vybavení učebny novým žákovským a učitelským nábytkem, úložnými prostory pro knihy atd. a renovace podlahových ploch a stavební úpravy s obnovou učebny související.</t>
  </si>
  <si>
    <t>Kmenová učebna</t>
  </si>
  <si>
    <t>Obnova sportovního areálu</t>
  </si>
  <si>
    <t>Rekonstrukce střechy</t>
  </si>
  <si>
    <t>Učebna přírodních věd</t>
  </si>
  <si>
    <t>Vybavení a modernizace školní družiny</t>
  </si>
  <si>
    <t>Vybudování zázemí pro školní poradenské pracoviště</t>
  </si>
  <si>
    <t>Výměna oken v základní škole</t>
  </si>
  <si>
    <t>Obnova vybavení školní kuchyně a s tím související stavební úpravy</t>
  </si>
  <si>
    <t>Zhotovení spojovací chodby mezi pavilony mateřské školy</t>
  </si>
  <si>
    <t>Propojení dvou pavilonů mateřské školy, které bude sloužit i jako zimní zahrada</t>
  </si>
  <si>
    <t>záměr projednán se zřizovatelem, zajištění bezbariérovosti školy</t>
  </si>
  <si>
    <t>Cílem projektu je vybavení kmenové učebny školním mobiliářem: školní nábytek pro žákymi učitele, pylonová tabule, úložné prostory apod. Dále obnova podlahových ploch a stavební práce s obnovou kmenové učebny související.</t>
  </si>
  <si>
    <t>záměr projednán se zřizovatelem, technická dokumentace (PD) je zpracovaná</t>
  </si>
  <si>
    <t>Cílem projektu je obnova vnitřní i venkovní části sportovního areálu</t>
  </si>
  <si>
    <t>záměr projednán se zřizovatelem, technická dokumentace (PD) je zpracovaná, je vydáno stavební povolení</t>
  </si>
  <si>
    <t>Cílem projektu je obnova střešní krytiny a poškozených částí střechy</t>
  </si>
  <si>
    <t>Cílem projektu je kompletní modernizace učebny přírodních věd. Vybavení učebny novým mobiliářem: žákovský a učitelský nábytek, úložné prostory, laboratorní stůl atd. Dále renovace podlahových ploch a stavební úpravy s obnovou učebny související.</t>
  </si>
  <si>
    <t xml:space="preserve">V současné době je ve dvou odděleních školní družiny starý nábytek. Cílem projektu je vybavit družinu zejména novým nábytkem a dalším potřebným vybavením </t>
  </si>
  <si>
    <t>Cílem projektu je vybudování zázemí pro školní poradenské pracoviště. Vybavit místnost nábytkem, úložnými prostory, tabulí, relaxačním prostorem a obnova podlahových ploch</t>
  </si>
  <si>
    <t>Cílem projektu je výměna starých dřevěných oken za plastová okna v budově základní školy</t>
  </si>
  <si>
    <t>Cílem projektu je obnovit vybavení školní kuchyně, které je již zastaralé a energeticky nevýhodné. Jedná se zejména o elektrické bojlery na ohřev vody, myčku, konvektomat - 20 let starý, výdejní vana, sporák - 30 let starý, roboty, pracovní desky, lednice, mrazáky a kotle. Očekáváme, že vybudujeme moderní a energeticky úsporný provoz školní kuchyně.</t>
  </si>
  <si>
    <t>Ctirad Drahorád</t>
  </si>
  <si>
    <t>Rekonstrukce sociálního zařízení pro dívky v ZŠ</t>
  </si>
  <si>
    <t xml:space="preserve">Rekonstrukce sociálního zařízení ZŠ pro dívky je zde od 70.tých let. Nevyhovující jsou rozvody vody i kanalizace. Při rekonstrukci by byly opraven odpady, elektrické rozvody, omítka, vyměněny obklady, dlažba a sanitární zařízení. Vybudována by byla úklidová komora. </t>
  </si>
  <si>
    <t>záměr projednán a schválen zřizovatelem včetně rozhodnutí o spolufinancování</t>
  </si>
  <si>
    <t>Vybudování přístupu a rekonstrukce prostoru bývalé kotelny v MŠ</t>
  </si>
  <si>
    <t>V suterénu budovy MŠ je prostor bývalé kotelny a truhlárny. Demontáží stávajícího zařízení, rekonstrukcí podlah, omítek a vybudováním přístupu do budovy by vzniklo místo ke skladování herních prvků MŠ</t>
  </si>
  <si>
    <t>Rekonstrukce oplocení areálu základní školy</t>
  </si>
  <si>
    <t>Výměna oplocení, vrat a vrátek postranního vchodu. Oprava kamenné zdi, která je součástí oplocení areálu. Současná zeď se bortí, je nestabilní. Kovové části plotu jsou ze 70.tých let, zkorodované a silně poškozené</t>
  </si>
  <si>
    <t>Vybavení venkovní učebny a zpevnění navazujícího svahu opěrnou zídkou u ZŠ</t>
  </si>
  <si>
    <t>Vybavení venkovní učebny/pergoly/ tabulí, nábytkem, herními prvky př. Stůl na stolní tenis pro školní družinu. Na prostor navazuje opěrná zídka, která se bortí a sesouvá. Po rekonstrukci lze zídku začlenit do prostoru venkovní učebny.</t>
  </si>
  <si>
    <t>V současné době slouží k vytápění v ZŠ akumulační kamna z roku 1975. Špatný technický stav neumožňuje regulaci vytápění. Jejich výměnou by došlo k úspoře energie a tím i finančních prostředků.</t>
  </si>
  <si>
    <t>Rekonstrukce tříd ZŠ</t>
  </si>
  <si>
    <t>zpevnění podlahy, výměna podlahových krytin, el. Rozvodů, oprava vodoinstalací, instalace sádrokartonových podhledů s osvětlením, oprava omítek</t>
  </si>
  <si>
    <t xml:space="preserve">Rekonstrukce kuchyně v MŠ </t>
  </si>
  <si>
    <t>Rekonstrukce kuchyně v MŠ - výměna odsávání, instalace odsavače par, výměna kuchyňského zařízení - konvektomat, robot, myčka na nádobí atd., instalece nerezových stolů a regálů</t>
  </si>
  <si>
    <t>Modernizace ICT pro ZŠ a MŠ</t>
  </si>
  <si>
    <t>Zvýšení rychlosti internetu, modernizace internetové sítě v ZŠ, výměna a pořízení nových PC, zakoupení interaktivní tabule do MŠ</t>
  </si>
  <si>
    <t>Stavební úpravy, přístavba a nástavba - ZŠ a MŠ Čachrov, Čachrov 10, p.č.st.73, k.ú. Čachrov</t>
  </si>
  <si>
    <t>Místem realizace je celá budova školy čp. 10, kde by v několika fázích mělo dojít k výměně rozvodů vodovodu, kanalizace a elektrické energie. Dále dojde ke změně topného média s částečným využitím fotovoltaiky. Rovněž bude zajištěna bezbariérovost budovy a využito podkroví na specializované učebny. Budova bude osazena rekuperací.</t>
  </si>
  <si>
    <t xml:space="preserve">záměr je plánován a je součástí STRATEGICKÉHO PLÁNU ROZVOJE MĚSTYSE ČACHROV PRO ROKY 2021 – 2030; je zpracovávána technická dokumentace, cílem je zajistit i bezbariérovost budovy </t>
  </si>
  <si>
    <t>Dům dětí a mládeže, Klatovy, ul. 5.května 109</t>
  </si>
  <si>
    <t>Plzeňský kraj</t>
  </si>
  <si>
    <t>Rozšíření učebních prostor DDM Klatovy</t>
  </si>
  <si>
    <t>Rozšíření učebních prostor proběhne  prostřednictvím půdní vestavby v budově E. Důvodem jsou nevyhovující prostory v 1. PP, které jsou dosud využívány. Realizací projektu získáme 2 velmi prostorné učebny, jichž je v budově nedostatek, obvykle máme malé místnosti</t>
  </si>
  <si>
    <t>ano, ve fázi řízení</t>
  </si>
  <si>
    <t>Modernizace počítačové učebny</t>
  </si>
  <si>
    <t>Výměna zastaralého počítačového vybavení, tiskárny a dataprojektoru v jedné z učeben informatiky a výměna klimatizace</t>
  </si>
  <si>
    <t>záměr projednán a schválen zřizovatelem, Technická dokumentace je dokončena, již zrealizováno</t>
  </si>
  <si>
    <t>záměr projednán a schválen zřizovatelem, podána žádost o dotaci, v realizaci</t>
  </si>
  <si>
    <t>Základní škola a mateřská škola Švihov, okres Klatovy, příspěvková organizace</t>
  </si>
  <si>
    <t> 102164622</t>
  </si>
  <si>
    <t>Město Švihov</t>
  </si>
  <si>
    <t>Švihov</t>
  </si>
  <si>
    <t>Rekonstrukce budov - Fasády ZŠ a MŠ - zateplení</t>
  </si>
  <si>
    <t>Rekonstrukce fasády na budovách ZŠ a MŠ Švihov, včetně zateplení  z důvodu snížení energetické náročnosti provozu školy</t>
  </si>
  <si>
    <t>2027</t>
  </si>
  <si>
    <t>záměr se souhlasem zřizovatele</t>
  </si>
  <si>
    <t>Žákovské šatny</t>
  </si>
  <si>
    <t>Rekonstrukce starých žákovských šaten v suterénu budovy ZŠ</t>
  </si>
  <si>
    <t>Modernizace žákovské cvičné kuchyňky</t>
  </si>
  <si>
    <t>Rekonstrukce a modernizace žákovské cvičné kuchyňky - nový nábytek, přístroje, spotřebiče, nádobí, rozvody, odpady, elektroinstalace</t>
  </si>
  <si>
    <t>Rekonstrukce ústředního vytápění, výměna plynových kotlů v budově ZŠ a MŠ, výměna topných těles</t>
  </si>
  <si>
    <t>Rekonstrukce ústředního vytápění, výměna plynových kotlů v budově ZŠ a MŠ, výměna topných těles  z důvodu snížení energetické náročnosti provozu školy</t>
  </si>
  <si>
    <t>Rekonstrukce venkovního hřiště s umělým povrchem</t>
  </si>
  <si>
    <t>Rekonstrukce venkovního hřiště s umělým povrchem, hřiště je zastaralé a nutné rekonstruovat</t>
  </si>
  <si>
    <t>Rekonstrukce elektroinstalace v prostorách ZŠ Švihov - chodby, šatny</t>
  </si>
  <si>
    <t>Rekonstrukce elektroinstalace v prostorách budovy  ZŠ Švihov - chodby, šatny - rozvody, osvětlení, rozvaděče</t>
  </si>
  <si>
    <t>Rekonstrukce ZŠ a MŠ Švihov - půdní vestavba</t>
  </si>
  <si>
    <t>Místem realizace je půda ZŠ, kde by vznikl multifunkční prostor s možností využití na specializované učebny (cizí jazyky. Robotika, výpočetní technika a jiné) s odpovídajícím zařízením a vybavením - rekonstrukce půdních prostor, zateplení, výměna oken, vybudování vytápění, přístup - schody, výtah - bezbariérový přístup, požární schodiště, osvětlení, elektroinstalace, členění půdních prostor na učebny, sociální zařízení, vybavení nábytkem a učebními pomůckami</t>
  </si>
  <si>
    <t>Rekonstrukce oplocení a branek v areálu ZŠ a MŠ Švihov</t>
  </si>
  <si>
    <t>Plot a branky oddělující jednotlivé plochy užívané ZŠ a MŠ jsou v některých částech poškozeny, zastaralé a nepřispívají k estetice prostoru</t>
  </si>
  <si>
    <t>Izolace základů budov ZŠ a MŠ Švihov</t>
  </si>
  <si>
    <t>Celková izolace základů budov ZŠ a MŠ Švihov, původní izolace již neplní dobře svou funkci</t>
  </si>
  <si>
    <t>Konektivita ZŠ</t>
  </si>
  <si>
    <t>Mateřská škola Dlažov, okr. Klatovy, příspěvková organizace</t>
  </si>
  <si>
    <t>Obec Dlažov</t>
  </si>
  <si>
    <t>Novostavba MŠ Dlažov/Miletice</t>
  </si>
  <si>
    <t>Dlažov</t>
  </si>
  <si>
    <t xml:space="preserve">Mateřská škola Montessori v Dlažově sídlí ve 100 let staré budově. Budova MŠ je přímo u hlavní silnice, kde není možno dobře zaparkovat, když rodiče přivážejí a odvážejí děti. Kolem budovy není žádný prostor na hraní, a i budova sama už nevyhovuje provozu MŠ. Rádi bychom postavili novou moderní budovu v přírodním prostředí, přátelském pro rodiče i děti v Mileticích nedaleko sportovního areálu. </t>
  </si>
  <si>
    <t>Ve fázi přípravy projektu novostavby MŠ, projekt proveditelnosti investičního záměru v realizaci</t>
  </si>
  <si>
    <t>Nákup konvektomatu do školní jídelny při MŠ U Pošty 682</t>
  </si>
  <si>
    <t>Záměr projednán zřizovatelem, technická dokumentace je dokončena</t>
  </si>
  <si>
    <t>Nákup konvektomatu do školní jídelny při MŠ Luby</t>
  </si>
  <si>
    <t>Zastínění venkovní terasy na MŠ Podhůrecká 542</t>
  </si>
  <si>
    <t>Rekonstrukce školní jídelny při MŠ Podhůrecká 542</t>
  </si>
  <si>
    <t>Venkovní terasa MŠ má v současnosti zámkovou dlažbu a je využívána  ke hrám při pobytu dětí venku. Plánované hliníkové zastínění přineseochranu před sluncem a deštěm, terasu bude možné využít jako venkovní učebnu a pořádání akcí pro rodiče i v nepříznivém počasí.</t>
  </si>
  <si>
    <t xml:space="preserve"> Konvektomat přinese úspory energií, zkrátí dobu přípravy jídel. Usnadní práci a umožní zkvalitnit technologické postupy při zpracování potravin.</t>
  </si>
  <si>
    <t>Školní jídelna potřebuje celkovou rekonstrukci včetně modernizace vybavení. Rekonstrukce přinese úspory energií, zkrátí dobu přípravy jídel. Usnadní práci a umožní zkvalitnit technologické postupy při zpracování potravin.</t>
  </si>
  <si>
    <t>Školní jídelna zajišťuje stravování pro 67 dětí do MŠ Luby. jako vývařovkna pro MŠ Karafiátová (51 dětí) a pro 19 zaměstnanců MŠ. Konvektomat přinese úspory energií, zkrátí dobu přípravy jídel. Usnadní práci a umožní zkvalitnit technologické postupy při zpracování potravin.</t>
  </si>
  <si>
    <t>záměr projednán zřizovatelem, již zrealizováno</t>
  </si>
  <si>
    <t>Záměr projednán zřizovatelem, již zrealizováno</t>
  </si>
  <si>
    <t>záměr projednán zřizovatelem, PD zpracována, již zrealizováno</t>
  </si>
  <si>
    <t>záměr projednán a schválen zřizovatelem, Technická dokumentace je zpracována, zrealizováno</t>
  </si>
  <si>
    <t>v přípravě, zřizovatel souhlasí,  nebude realizováno - místo rozšíření MŠ vznikne Dětská skupina</t>
  </si>
  <si>
    <t>ve fázi záměru, již zrealizováno</t>
  </si>
  <si>
    <t>Obec Dolany</t>
  </si>
  <si>
    <t xml:space="preserve">Základní škola a mateřská škola Dolany, okres Klatovy, příspěvková organizace </t>
  </si>
  <si>
    <t>Vybudování letní učebny a prostoru pro volnořasové aktivity žáků z původní stodoly v zahradě ZŠ Dolany</t>
  </si>
  <si>
    <t>Dolany</t>
  </si>
  <si>
    <t>1) Stávající úpravy stodoly - Prosvětlení štítu - vybourání otvoru ve štítu pro osazení francouzského okna - prosklení, prosluní a prosvětlí vnitřní prostor původní stodoly, francouzským oknem dojde k propojení venkovního a vnitřního prostoru před stodolou. Sanace stěn, zachování původních stěn zděných z kamene, očištění, vyspárování, vybudování nové podlahy a zámkové dlažby, vybudování nových elektrorozvodů a umístění interaktivní tabule příp. dataprojektor, výměna původních dřevěných vrat, tesařské konstrukce za vrata truhlářské konstrukce s prosvětlením.</t>
  </si>
  <si>
    <t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2) Osazením francouzských dveří v prosklení štítu dojde k propojení stodoly s venkovním prostorem stodoly. Před štítem dojde k vybudování přístavby venkovní terasy s pergolou s variabilním stíněním (roleta, markýza)</t>
  </si>
  <si>
    <t>souhlas zřizovatele</t>
  </si>
  <si>
    <t>Rekonstrukce školní družiny ZŠ a MŠ Strážov</t>
  </si>
  <si>
    <t>Rekonstrukce nevyhovujících prostor školní družiny a přilehlé šatny v ZŠ Strážov</t>
  </si>
  <si>
    <t>Rekonstrukce odborné učebny ZŠ a MŠ Strážov</t>
  </si>
  <si>
    <t>Rekonstrukce nevyhovujících prostor odborné učebny - dílny v ZŠ Strážov</t>
  </si>
  <si>
    <t>2025</t>
  </si>
  <si>
    <t xml:space="preserve">Víceúčelové hřiště </t>
  </si>
  <si>
    <t xml:space="preserve">Výstavba sportoviště pro výuku tělesné výchovy v základní škole a sportovní aktivity školní družiny. V současné době škola venkovním sportovištěm nedisponuje, jeho výstavba povede ke zkvalitnění výuky a rozvoji pohybových dovedností žáků. Výstavba plánována v těsné blízkosti školy. </t>
  </si>
  <si>
    <t>záměr projednán a schválen zřizovatelem, zpracovaná PD,je součástí strategie obce</t>
  </si>
  <si>
    <t>záměr projednán a schválen zřizovatelem, zpracovaná PD, je součástí strategie obce</t>
  </si>
  <si>
    <t>IZ projednán a schválen zřizovatelem, PD je zpracovaná</t>
  </si>
  <si>
    <t>d</t>
  </si>
  <si>
    <t>Dětská skupina I</t>
  </si>
  <si>
    <t>Dětská skupina II</t>
  </si>
  <si>
    <t>Cílem projektu je vybudovat zázemí pro dětí 1-3 roky z důvodu nedopstatečných kapacit MŠ v místě, reagovat tak na poptávku rodičů. Dětská skupina II se  bude nacházet na p.p.č. 1442/1 k.ú Nýrsko.Bude vybudována na zelené louce v prostoru ZŠ Školní</t>
  </si>
  <si>
    <t>Cílem projektu je vybudovat zázemí pro dětí 1-3 roky z důvodu nedopstatečných kapacit MŠ v místě, reagovat tak na poptávku rodičů. Dětská skupina I se bude nacházet na p.p.č. 515/1; 515/2; 992/6; 992/7 a 992/10 vše k.ú Nýrsko. Současná vila bude zbourána a místo ní bude objekt dětské skupiny, v těsné blízkosti se nachází MŠ Palackého</t>
  </si>
  <si>
    <t>záměr schválen zřizovatelem, zpracovaná PD, součást strateg. dokumentu obce(Priority města 2021-2025, schválené ZM 28.8.2023)</t>
  </si>
  <si>
    <t>záměr schválen zřizovatelem, zpracovává se PD, součást strateg. dokumentu obce(Priority města 2021-2025, schválené ZM 28.8.2023)</t>
  </si>
  <si>
    <t>Modernizace plynového vytápění v budově Národních mučedníků</t>
  </si>
  <si>
    <t>Výměna 3 plynových kotlů pro vytápění budovy školy a jednoho plynového kotle pro vytápění malého sálu ve sportovním zařízení na adrese Nár. mučedníků 185</t>
  </si>
  <si>
    <t>Instalace klimatizace v učebnách MŠ</t>
  </si>
  <si>
    <t>Instalace klimatizace v učebnách MŠ z důvodu nevyhovujících klimatických podmínek</t>
  </si>
  <si>
    <t xml:space="preserve">Rekonstrukce ústředního vytápění budovy </t>
  </si>
  <si>
    <t>Rekonstrukce ústředního vytápění budovy, výměna plynových kotlů v budově ZŠ</t>
  </si>
  <si>
    <t>Modernizace ICT vybavení pro žáky a pedagogy</t>
  </si>
  <si>
    <t>Modernizace ICT vybavení pro žáky a pedagogy - obnova zastaralého vybavení, mobilní ICT učebny pro žáky, notebooky a tablety pro pedagogy</t>
  </si>
  <si>
    <t>Obnova vybavení ŠJ</t>
  </si>
  <si>
    <t>Obnova vybavení ŠJ - obnova vybavení a zázemí ŠJ )pečící pánve, varné kotle, kuchyňský robot)</t>
  </si>
  <si>
    <t>Výměna interaktivních tabulí a dataprojektorů</t>
  </si>
  <si>
    <t>Oprava ICT v kmenových učebnách, výměna IA tabulí a dataprojektorů v kmenových učebnách</t>
  </si>
  <si>
    <t>Přístřešek pro kola</t>
  </si>
  <si>
    <t>Výměna kateder v kmenových učebnách</t>
  </si>
  <si>
    <t>Výměna kateder v kmenových učebnách ZŠ Měčín</t>
  </si>
  <si>
    <t>Rekonstrukce kuchyně, zázemí pro personál a vybudování výdejny v MŠ Bezděkov</t>
  </si>
  <si>
    <t>Rekonstrukce kuchyně, zázemí pro personál a vybudování výdejny v MŠ Bezděkov - oprava podlah, instalace podlahové krytiny. Instalace odsavače par, výměna kuchyňského zařízení - konvektomat, robot, myčka, nerez.stolů a regálů. V zázemí bude vybudováno sociální zařízení pro personál, omítky, podlahy, odpad, elektroinstalace. Přestavba skladu na výdejnu obědů</t>
  </si>
  <si>
    <t>záměr projednán zřizovatelem, na technické dokumentaci se pracuje</t>
  </si>
  <si>
    <t>Vybudování a vybavení učebny a skladu v půdním prostoru ZŠ</t>
  </si>
  <si>
    <t>záměr projednán a schválen zřizovatelem, na  dokumentaci se pracuje</t>
  </si>
  <si>
    <t>v půdnm prostoru ZŠ by byla vybudovaná třída. Prostor je v současnosti bez zateplení, oken, při výstavbě třídy a skladu by byla nutná instalace střešních oken, sádrokartonové podbití, příčky, instalace vodovod., elektr. Rozvodů pro PC. Vybudováno by bylo i nové schodiště. Třída by byla vybavena IT technikou - interaktivní tabulí, 3D tiskárnou apod.</t>
  </si>
  <si>
    <t>Rekonstrukce tříd v ZŠ- Oprava omítek, výměna podlahových krytin, rozvodů vody, elektřiny a internetu, oprava vodoinstalací, instalace sádrokartonových podhledů s osvětlením, oprava omítek</t>
  </si>
  <si>
    <t>záměr projednán a schválen zřizovatelem, zpracovaná PD, v souladu s Programem rozvoje PK</t>
  </si>
  <si>
    <t>Bezpečná škola Bezpečný vstup do ZŠ, MŠ, ŠD a ŠJ</t>
  </si>
  <si>
    <t>Rekonstrukce sociálního zařízení</t>
  </si>
  <si>
    <t>Projekt spočívá v rekonstrukci sociálního zařízení pro chlapce i dívky v hlavní budově v 1.NP a to z důvodu zastaralosti a frekvence jeho využití</t>
  </si>
  <si>
    <t>záměr projednán a schválen zřizovatelem, součást strategie obce</t>
  </si>
  <si>
    <t>Rekonstrukce zázemí pro pedagogické pracovníky</t>
  </si>
  <si>
    <t>Projekt spočívá v rekonstrukci zázemí pro pedagogické pracovníky - tento prostor zahrnuje šatnu pedagogického personálu, kancelář zástupce školy, a to z důvodu zastaralosti vnitřního vybavení a nevyhovujícího uspořádání prostor</t>
  </si>
  <si>
    <t>Bezbariérový pohyb v budovách ZŠ a MŠ</t>
  </si>
  <si>
    <t>Cílem je nákup 2ks schodišťových sedaček nebo plošin pro zabezpečení bezbariérovosti v budovách MŠ a ZŠ</t>
  </si>
  <si>
    <t>Bezpečný vstup do ZŠ a ŠD - rekonstrukce EZS</t>
  </si>
  <si>
    <t>Cílem je rekonstrukce instalace elektronického zabezpečovacího systému ZŠ a ŠD k zabezpečení bezpečnějšího provozu ZŠ a ŠD</t>
  </si>
  <si>
    <t>Rekonstrukce střechy ZŠ</t>
  </si>
  <si>
    <t>Cílem projektu je obnova střešní krytiny a poškozených částá střechy, včetně okapů a okapových svodů</t>
  </si>
  <si>
    <t>Modernizace počítačového zázemí ZŠ</t>
  </si>
  <si>
    <t>Rekonstrukce budov - fasáda ZŠ, včetně zatepelní</t>
  </si>
  <si>
    <t>Rekonstrukce fasády budovy ZŠ Běšiny, včetně zateplení z důvodu snížení energetické náročnosti provozu školy</t>
  </si>
  <si>
    <t>Rekonstrukce elektroinstalace v prostorách ZŠ Běšiny</t>
  </si>
  <si>
    <t>Rekonstrukce elektrických obvodů v budově ZŠ, včetně ŠD a následná oprava omítek (do objektu ZŠ několikrát udeřil blesk)</t>
  </si>
  <si>
    <t>záměr projednán a schválen zřizovatelem, na PD se pracuje</t>
  </si>
  <si>
    <t>Herní prvky u ZŠ</t>
  </si>
  <si>
    <t>Náhrada stávajících herních prvků, které jsou ve špatném stavu a dovybavení školní zahrady novými herními prvky a úprava terénu zahrady ZŠ</t>
  </si>
  <si>
    <t>Oplocení u základní školy</t>
  </si>
  <si>
    <t>Oprava oplocení u ZŠ Běšiny. Současný stav oplocení školy směrem k soukromým pozemkům je nevyhovující. Projekt je orientován na výměnu stávajícícho, již lety opotřbovaného oplocení)</t>
  </si>
  <si>
    <t>Rekonstrukce výtahů na potraviny v MŠ</t>
  </si>
  <si>
    <t>rekonstrukce 2 výtahu na potraviny v budově MŠ</t>
  </si>
  <si>
    <t>Spojovací prostor mezi vnitřní třídou a venkovním prostorem MŠ</t>
  </si>
  <si>
    <t>Vybudování spojovacího prostoru mezi vnitřní třídou a venkovním prostorem MŠ, v budově MŠ ke zlepšení přístupu do venkovní části MŠ k venkovním herním prvkům</t>
  </si>
  <si>
    <t>Rekonstrukce budov - fasáda MŠ, včetně zateplení a výměny oken u druhé budovy a ve spojovací chodbě</t>
  </si>
  <si>
    <t>Rekonstrukce fasády na budově MŠ, včetně zateplení a výměny oken u druhé budovy a ve spojovací chodbě, z důvodu snížení energetické náročnosti budovy</t>
  </si>
  <si>
    <t>Rekonstrukce chodníku MŠ</t>
  </si>
  <si>
    <t>Rekonstrukce chodníku uvnitř areálu MŠ, z důvodu bezpečnosti chůze</t>
  </si>
  <si>
    <t>Modernizace vybavení MŠ</t>
  </si>
  <si>
    <t>Modernizace zastaralého vybavení mateřské školy (skříňky a nábytek)</t>
  </si>
  <si>
    <t>Oplocení mateřské školy</t>
  </si>
  <si>
    <t>Oprava oplocení mateřské školy běšiny, současný stav oplocení směrem k soukromým pozemkům je nevyhovující, výměna stávajícího , lety opotřebovaného oplocení)</t>
  </si>
  <si>
    <t xml:space="preserve">Schváleno ke dni 18. 6. 2025 Řídícím výborem Místního akčního plánu rozvoje vzdělávání pro území SO ORP Klatovy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</si>
</sst>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trike/>
      <sz val="10"/>
      <color rgb="FFFF000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31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4" xfId="0" applyFont="1" applyFill="1" applyBorder="1"/>
    <xf numFmtId="0" fontId="4" fillId="0" borderId="52" xfId="0" applyFont="1" applyFill="1" applyBorder="1"/>
    <xf numFmtId="0" fontId="4" fillId="0" borderId="0" xfId="0" applyFont="1" applyFill="1"/>
    <xf numFmtId="0" fontId="4" fillId="0" borderId="1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52" xfId="0" applyFont="1" applyFill="1" applyBorder="1" applyAlignment="1">
      <alignment wrapText="1"/>
    </xf>
    <xf numFmtId="0" fontId="4" fillId="0" borderId="52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wrapText="1"/>
    </xf>
    <xf numFmtId="0" fontId="4" fillId="0" borderId="52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3" fontId="0" fillId="0" borderId="25" xfId="0" applyNumberForma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19" xfId="0" applyFill="1" applyBorder="1"/>
    <xf numFmtId="0" fontId="0" fillId="0" borderId="41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52" xfId="0" applyFont="1" applyFill="1" applyBorder="1" applyAlignment="1">
      <alignment horizontal="left" vertical="center" wrapText="1"/>
    </xf>
    <xf numFmtId="0" fontId="0" fillId="0" borderId="45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left" wrapText="1"/>
    </xf>
    <xf numFmtId="0" fontId="0" fillId="0" borderId="61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wrapText="1"/>
    </xf>
    <xf numFmtId="0" fontId="0" fillId="0" borderId="52" xfId="0" applyFill="1" applyBorder="1" applyAlignment="1">
      <alignment horizontal="left" wrapText="1"/>
    </xf>
    <xf numFmtId="0" fontId="0" fillId="0" borderId="52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44" xfId="0" applyFont="1" applyFill="1" applyBorder="1" applyAlignment="1">
      <alignment wrapText="1"/>
    </xf>
    <xf numFmtId="0" fontId="4" fillId="0" borderId="19" xfId="0" applyFont="1" applyFill="1" applyBorder="1"/>
    <xf numFmtId="0" fontId="4" fillId="0" borderId="8" xfId="0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31" xfId="0" applyFont="1" applyFill="1" applyBorder="1" applyAlignment="1">
      <alignment horizontal="center" vertical="center"/>
    </xf>
    <xf numFmtId="0" fontId="4" fillId="0" borderId="44" xfId="0" applyFont="1" applyFill="1" applyBorder="1"/>
    <xf numFmtId="3" fontId="4" fillId="0" borderId="25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wrapText="1"/>
    </xf>
    <xf numFmtId="0" fontId="4" fillId="0" borderId="49" xfId="0" applyFont="1" applyFill="1" applyBorder="1" applyAlignment="1">
      <alignment vertical="center" wrapText="1"/>
    </xf>
    <xf numFmtId="0" fontId="4" fillId="0" borderId="53" xfId="0" applyFont="1" applyFill="1" applyBorder="1"/>
    <xf numFmtId="0" fontId="0" fillId="0" borderId="54" xfId="0" applyFill="1" applyBorder="1"/>
    <xf numFmtId="0" fontId="4" fillId="0" borderId="31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vertical="center" wrapText="1"/>
    </xf>
    <xf numFmtId="0" fontId="22" fillId="0" borderId="37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0" fillId="0" borderId="67" xfId="0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wrapText="1"/>
    </xf>
    <xf numFmtId="3" fontId="0" fillId="0" borderId="37" xfId="0" applyNumberFormat="1" applyFill="1" applyBorder="1" applyAlignment="1">
      <alignment horizontal="center" vertical="center"/>
    </xf>
    <xf numFmtId="3" fontId="0" fillId="0" borderId="38" xfId="0" applyNumberForma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3" fontId="13" fillId="0" borderId="31" xfId="0" applyNumberFormat="1" applyFont="1" applyFill="1" applyBorder="1" applyAlignment="1">
      <alignment horizontal="center" vertical="center" wrapText="1"/>
    </xf>
    <xf numFmtId="3" fontId="13" fillId="0" borderId="57" xfId="0" applyNumberFormat="1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4" fillId="0" borderId="54" xfId="0" applyFont="1" applyFill="1" applyBorder="1" applyAlignment="1">
      <alignment vertical="center"/>
    </xf>
    <xf numFmtId="0" fontId="4" fillId="0" borderId="52" xfId="0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49" fontId="4" fillId="0" borderId="55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50" xfId="0" applyNumberFormat="1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/>
    </xf>
    <xf numFmtId="3" fontId="0" fillId="0" borderId="24" xfId="0" applyNumberForma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17" xfId="0" applyFont="1" applyFill="1" applyBorder="1"/>
    <xf numFmtId="0" fontId="4" fillId="0" borderId="28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0" fillId="0" borderId="25" xfId="0" applyFill="1" applyBorder="1"/>
    <xf numFmtId="0" fontId="4" fillId="0" borderId="27" xfId="0" applyFont="1" applyFill="1" applyBorder="1" applyAlignment="1">
      <alignment horizontal="center" vertical="center" wrapText="1"/>
    </xf>
    <xf numFmtId="16" fontId="4" fillId="0" borderId="57" xfId="0" applyNumberFormat="1" applyFon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wrapText="1"/>
    </xf>
    <xf numFmtId="0" fontId="0" fillId="0" borderId="41" xfId="0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wrapText="1"/>
    </xf>
    <xf numFmtId="3" fontId="14" fillId="0" borderId="24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4" xfId="0" applyFont="1" applyFill="1" applyBorder="1"/>
    <xf numFmtId="0" fontId="14" fillId="0" borderId="45" xfId="0" applyFont="1" applyFill="1" applyBorder="1" applyAlignment="1">
      <alignment horizontal="center" vertical="center"/>
    </xf>
    <xf numFmtId="0" fontId="7" fillId="0" borderId="24" xfId="0" applyFont="1" applyFill="1" applyBorder="1"/>
    <xf numFmtId="0" fontId="13" fillId="0" borderId="63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center" vertical="center"/>
    </xf>
    <xf numFmtId="0" fontId="0" fillId="0" borderId="50" xfId="0" applyFill="1" applyBorder="1"/>
    <xf numFmtId="0" fontId="0" fillId="0" borderId="10" xfId="0" applyFill="1" applyBorder="1" applyAlignment="1">
      <alignment horizontal="center" vertical="center" wrapText="1"/>
    </xf>
    <xf numFmtId="3" fontId="0" fillId="0" borderId="19" xfId="0" applyNumberFormat="1" applyFill="1" applyBorder="1" applyAlignment="1">
      <alignment horizontal="center" vertical="center" wrapText="1"/>
    </xf>
    <xf numFmtId="0" fontId="0" fillId="0" borderId="24" xfId="0" applyFill="1" applyBorder="1"/>
    <xf numFmtId="3" fontId="0" fillId="0" borderId="56" xfId="0" applyNumberFormat="1" applyFill="1" applyBorder="1" applyAlignment="1">
      <alignment horizontal="center" vertical="center"/>
    </xf>
    <xf numFmtId="3" fontId="0" fillId="0" borderId="38" xfId="0" applyNumberFormat="1" applyFill="1" applyBorder="1" applyAlignment="1">
      <alignment horizontal="center" vertical="center" wrapText="1"/>
    </xf>
    <xf numFmtId="0" fontId="0" fillId="0" borderId="65" xfId="0" applyFill="1" applyBorder="1"/>
    <xf numFmtId="0" fontId="0" fillId="0" borderId="16" xfId="0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54" xfId="0" applyFont="1" applyFill="1" applyBorder="1"/>
    <xf numFmtId="0" fontId="13" fillId="0" borderId="41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13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wrapText="1"/>
    </xf>
    <xf numFmtId="0" fontId="13" fillId="0" borderId="55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8" fillId="0" borderId="24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28" fillId="0" borderId="52" xfId="0" applyFont="1" applyFill="1" applyBorder="1" applyAlignment="1">
      <alignment wrapText="1"/>
    </xf>
    <xf numFmtId="3" fontId="28" fillId="0" borderId="17" xfId="0" applyNumberFormat="1" applyFont="1" applyFill="1" applyBorder="1" applyAlignment="1">
      <alignment horizontal="center" vertical="center"/>
    </xf>
    <xf numFmtId="3" fontId="28" fillId="0" borderId="25" xfId="0" applyNumberFormat="1" applyFont="1" applyFill="1" applyBorder="1" applyAlignment="1">
      <alignment horizontal="center" vertical="center" wrapText="1"/>
    </xf>
    <xf numFmtId="49" fontId="28" fillId="0" borderId="55" xfId="0" applyNumberFormat="1" applyFont="1" applyFill="1" applyBorder="1" applyAlignment="1">
      <alignment horizontal="center" vertical="center"/>
    </xf>
    <xf numFmtId="49" fontId="28" fillId="0" borderId="19" xfId="0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54" xfId="0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/>
    </xf>
    <xf numFmtId="0" fontId="30" fillId="0" borderId="0" xfId="0" applyFont="1" applyFill="1"/>
    <xf numFmtId="0" fontId="28" fillId="0" borderId="31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wrapText="1"/>
    </xf>
    <xf numFmtId="3" fontId="28" fillId="0" borderId="23" xfId="0" applyNumberFormat="1" applyFont="1" applyFill="1" applyBorder="1" applyAlignment="1">
      <alignment horizontal="center" vertical="center"/>
    </xf>
    <xf numFmtId="3" fontId="28" fillId="0" borderId="25" xfId="0" applyNumberFormat="1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>
      <alignment horizontal="center" vertical="center"/>
    </xf>
    <xf numFmtId="0" fontId="28" fillId="0" borderId="23" xfId="0" applyFont="1" applyFill="1" applyBorder="1" applyAlignment="1">
      <alignment horizontal="center" vertical="center"/>
    </xf>
    <xf numFmtId="0" fontId="28" fillId="0" borderId="31" xfId="0" applyFont="1" applyFill="1" applyBorder="1"/>
    <xf numFmtId="0" fontId="28" fillId="0" borderId="31" xfId="0" applyFont="1" applyFill="1" applyBorder="1" applyAlignment="1">
      <alignment horizontal="center" vertical="center"/>
    </xf>
    <xf numFmtId="0" fontId="28" fillId="0" borderId="44" xfId="0" applyFont="1" applyFill="1" applyBorder="1"/>
    <xf numFmtId="0" fontId="28" fillId="0" borderId="41" xfId="0" applyFont="1" applyFill="1" applyBorder="1" applyAlignment="1">
      <alignment horizontal="center" vertical="center"/>
    </xf>
    <xf numFmtId="0" fontId="28" fillId="0" borderId="0" xfId="0" applyFont="1" applyFill="1"/>
    <xf numFmtId="0" fontId="31" fillId="0" borderId="0" xfId="0" applyFont="1" applyFill="1"/>
    <xf numFmtId="0" fontId="28" fillId="0" borderId="17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28" fillId="0" borderId="54" xfId="0" applyFont="1" applyFill="1" applyBorder="1"/>
    <xf numFmtId="0" fontId="28" fillId="0" borderId="52" xfId="0" applyFont="1" applyFill="1" applyBorder="1"/>
    <xf numFmtId="0" fontId="28" fillId="0" borderId="52" xfId="0" applyFont="1" applyFill="1" applyBorder="1" applyAlignment="1">
      <alignment vertical="center" wrapText="1"/>
    </xf>
    <xf numFmtId="0" fontId="28" fillId="0" borderId="52" xfId="0" applyFont="1" applyFill="1" applyBorder="1" applyAlignment="1">
      <alignment horizontal="left" vertical="center" wrapText="1"/>
    </xf>
    <xf numFmtId="0" fontId="28" fillId="0" borderId="5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left" vertical="center" wrapText="1"/>
    </xf>
    <xf numFmtId="0" fontId="28" fillId="0" borderId="23" xfId="0" applyFont="1" applyFill="1" applyBorder="1"/>
    <xf numFmtId="0" fontId="28" fillId="0" borderId="25" xfId="0" applyFont="1" applyFill="1" applyBorder="1"/>
    <xf numFmtId="0" fontId="28" fillId="0" borderId="41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/>
    </xf>
    <xf numFmtId="0" fontId="28" fillId="0" borderId="17" xfId="0" applyFont="1" applyFill="1" applyBorder="1"/>
    <xf numFmtId="0" fontId="28" fillId="0" borderId="19" xfId="0" applyFont="1" applyFill="1" applyBorder="1"/>
    <xf numFmtId="0" fontId="31" fillId="0" borderId="44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center" vertical="center" wrapText="1"/>
    </xf>
    <xf numFmtId="16" fontId="13" fillId="0" borderId="16" xfId="0" applyNumberFormat="1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left" vertical="center" wrapText="1"/>
    </xf>
    <xf numFmtId="3" fontId="13" fillId="0" borderId="23" xfId="0" applyNumberFormat="1" applyFont="1" applyFill="1" applyBorder="1" applyAlignment="1">
      <alignment horizontal="right" vertical="center" wrapText="1"/>
    </xf>
    <xf numFmtId="3" fontId="13" fillId="0" borderId="25" xfId="0" applyNumberFormat="1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wrapText="1"/>
    </xf>
    <xf numFmtId="0" fontId="13" fillId="0" borderId="19" xfId="0" applyFont="1" applyFill="1" applyBorder="1" applyAlignment="1">
      <alignment horizontal="center" wrapText="1"/>
    </xf>
    <xf numFmtId="0" fontId="13" fillId="0" borderId="41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16" fontId="13" fillId="0" borderId="10" xfId="0" applyNumberFormat="1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left" wrapText="1"/>
    </xf>
    <xf numFmtId="3" fontId="14" fillId="0" borderId="23" xfId="0" applyNumberFormat="1" applyFont="1" applyFill="1" applyBorder="1" applyAlignment="1">
      <alignment horizontal="center" vertical="center"/>
    </xf>
    <xf numFmtId="3" fontId="14" fillId="0" borderId="25" xfId="0" applyNumberFormat="1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7" xfId="0" applyFont="1" applyFill="1" applyBorder="1"/>
    <xf numFmtId="0" fontId="14" fillId="0" borderId="19" xfId="0" applyFont="1" applyFill="1" applyBorder="1"/>
    <xf numFmtId="0" fontId="14" fillId="0" borderId="41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16" fontId="13" fillId="0" borderId="57" xfId="0" applyNumberFormat="1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left" wrapText="1"/>
    </xf>
    <xf numFmtId="0" fontId="13" fillId="0" borderId="29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17" xfId="0" applyFont="1" applyFill="1" applyBorder="1"/>
    <xf numFmtId="0" fontId="13" fillId="0" borderId="19" xfId="0" applyFont="1" applyFill="1" applyBorder="1"/>
    <xf numFmtId="0" fontId="13" fillId="0" borderId="59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left" vertical="center" wrapText="1"/>
    </xf>
    <xf numFmtId="0" fontId="22" fillId="0" borderId="17" xfId="0" applyFont="1" applyFill="1" applyBorder="1" applyAlignment="1">
      <alignment horizontal="left" vertical="center" wrapText="1"/>
    </xf>
    <xf numFmtId="0" fontId="13" fillId="0" borderId="50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14" fillId="2" borderId="0" xfId="0" applyFont="1" applyFill="1"/>
    <xf numFmtId="0" fontId="13" fillId="3" borderId="44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22" fillId="4" borderId="23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left" vertical="center" wrapText="1"/>
    </xf>
    <xf numFmtId="3" fontId="13" fillId="4" borderId="23" xfId="0" applyNumberFormat="1" applyFont="1" applyFill="1" applyBorder="1" applyAlignment="1">
      <alignment horizontal="center" vertical="center"/>
    </xf>
    <xf numFmtId="3" fontId="13" fillId="4" borderId="25" xfId="0" applyNumberFormat="1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13" fillId="0" borderId="54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left" vertical="center" wrapText="1"/>
    </xf>
    <xf numFmtId="3" fontId="13" fillId="4" borderId="37" xfId="0" applyNumberFormat="1" applyFont="1" applyFill="1" applyBorder="1" applyAlignment="1">
      <alignment horizontal="center" vertical="center"/>
    </xf>
    <xf numFmtId="0" fontId="13" fillId="4" borderId="69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6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wrapText="1"/>
    </xf>
    <xf numFmtId="3" fontId="4" fillId="2" borderId="23" xfId="0" applyNumberFormat="1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54" xfId="0" applyFont="1" applyFill="1" applyBorder="1"/>
    <xf numFmtId="0" fontId="4" fillId="2" borderId="52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/>
    </xf>
    <xf numFmtId="3" fontId="13" fillId="3" borderId="25" xfId="0" applyNumberFormat="1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wrapText="1"/>
    </xf>
    <xf numFmtId="3" fontId="13" fillId="3" borderId="24" xfId="0" applyNumberFormat="1" applyFont="1" applyFill="1" applyBorder="1" applyAlignment="1">
      <alignment horizontal="center" vertical="center"/>
    </xf>
    <xf numFmtId="3" fontId="13" fillId="3" borderId="24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left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52" xfId="0" applyFill="1" applyBorder="1" applyAlignment="1">
      <alignment horizontal="left" vertical="center" wrapText="1"/>
    </xf>
    <xf numFmtId="3" fontId="0" fillId="3" borderId="17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7" xfId="0" applyFill="1" applyBorder="1"/>
    <xf numFmtId="0" fontId="0" fillId="3" borderId="50" xfId="0" applyFill="1" applyBorder="1"/>
    <xf numFmtId="0" fontId="0" fillId="3" borderId="10" xfId="0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wrapText="1"/>
    </xf>
    <xf numFmtId="3" fontId="4" fillId="3" borderId="23" xfId="0" applyNumberFormat="1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5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4" xfId="0" applyFont="1" applyFill="1" applyBorder="1"/>
    <xf numFmtId="0" fontId="4" fillId="3" borderId="52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wrapText="1"/>
    </xf>
    <xf numFmtId="3" fontId="4" fillId="3" borderId="37" xfId="0" applyNumberFormat="1" applyFont="1" applyFill="1" applyBorder="1" applyAlignment="1">
      <alignment horizontal="center" vertical="center"/>
    </xf>
    <xf numFmtId="3" fontId="4" fillId="3" borderId="38" xfId="0" applyNumberFormat="1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59" xfId="0" applyFont="1" applyFill="1" applyBorder="1"/>
    <xf numFmtId="0" fontId="4" fillId="3" borderId="59" xfId="0" applyFont="1" applyFill="1" applyBorder="1" applyAlignment="1">
      <alignment horizontal="center" vertical="center"/>
    </xf>
    <xf numFmtId="0" fontId="4" fillId="3" borderId="63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left" vertical="center" wrapText="1"/>
    </xf>
    <xf numFmtId="3" fontId="13" fillId="3" borderId="23" xfId="0" applyNumberFormat="1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7" xfId="0" applyFont="1" applyFill="1" applyBorder="1"/>
    <xf numFmtId="0" fontId="13" fillId="3" borderId="19" xfId="0" applyFont="1" applyFill="1" applyBorder="1"/>
    <xf numFmtId="0" fontId="4" fillId="3" borderId="41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wrapText="1"/>
    </xf>
    <xf numFmtId="3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31" xfId="0" applyFont="1" applyFill="1" applyBorder="1"/>
    <xf numFmtId="0" fontId="13" fillId="3" borderId="31" xfId="0" applyFont="1" applyFill="1" applyBorder="1" applyAlignment="1">
      <alignment horizontal="center" vertical="center"/>
    </xf>
    <xf numFmtId="0" fontId="13" fillId="3" borderId="44" xfId="0" applyFont="1" applyFill="1" applyBorder="1"/>
    <xf numFmtId="0" fontId="13" fillId="3" borderId="0" xfId="0" applyFont="1" applyFill="1"/>
    <xf numFmtId="0" fontId="13" fillId="3" borderId="52" xfId="0" applyFont="1" applyFill="1" applyBorder="1" applyAlignment="1">
      <alignment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54" xfId="0" applyFont="1" applyFill="1" applyBorder="1"/>
    <xf numFmtId="0" fontId="13" fillId="3" borderId="52" xfId="0" applyFont="1" applyFill="1" applyBorder="1"/>
    <xf numFmtId="0" fontId="4" fillId="3" borderId="3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54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wrapText="1"/>
    </xf>
    <xf numFmtId="0" fontId="4" fillId="3" borderId="24" xfId="0" applyFont="1" applyFill="1" applyBorder="1" applyAlignment="1">
      <alignment horizontal="center" vertical="center" wrapText="1"/>
    </xf>
    <xf numFmtId="3" fontId="13" fillId="3" borderId="45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wrapText="1"/>
    </xf>
    <xf numFmtId="0" fontId="31" fillId="0" borderId="0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35" xfId="0" applyFont="1" applyFill="1" applyBorder="1" applyAlignment="1">
      <alignment horizontal="left" vertical="center" wrapText="1"/>
    </xf>
    <xf numFmtId="0" fontId="28" fillId="0" borderId="43" xfId="0" applyFont="1" applyFill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3" fontId="28" fillId="0" borderId="57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Border="1"/>
    <xf numFmtId="0" fontId="28" fillId="0" borderId="31" xfId="0" applyFont="1" applyBorder="1" applyAlignment="1">
      <alignment horizontal="center" vertical="center"/>
    </xf>
    <xf numFmtId="0" fontId="28" fillId="0" borderId="37" xfId="0" applyFont="1" applyFill="1" applyBorder="1" applyAlignment="1">
      <alignment horizontal="left" vertical="center" wrapText="1"/>
    </xf>
    <xf numFmtId="0" fontId="28" fillId="0" borderId="5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9" xfId="0" applyFont="1" applyBorder="1" applyAlignment="1">
      <alignment horizontal="center" vertic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57" xfId="0" applyFont="1" applyBorder="1" applyAlignment="1">
      <alignment horizontal="left" wrapText="1"/>
    </xf>
    <xf numFmtId="3" fontId="28" fillId="0" borderId="59" xfId="0" applyNumberFormat="1" applyFont="1" applyBorder="1" applyAlignment="1">
      <alignment horizontal="center" vertical="center"/>
    </xf>
    <xf numFmtId="0" fontId="28" fillId="0" borderId="23" xfId="0" applyFont="1" applyBorder="1"/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/>
    <xf numFmtId="0" fontId="31" fillId="0" borderId="0" xfId="0" applyFont="1"/>
    <xf numFmtId="0" fontId="0" fillId="0" borderId="54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4" xfId="0" applyBorder="1"/>
    <xf numFmtId="0" fontId="0" fillId="0" borderId="50" xfId="0" applyBorder="1"/>
    <xf numFmtId="0" fontId="0" fillId="0" borderId="55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4" fillId="2" borderId="0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7" fillId="2" borderId="0" xfId="0" applyFont="1" applyFill="1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vertical="center" wrapText="1"/>
    </xf>
    <xf numFmtId="0" fontId="0" fillId="2" borderId="5" xfId="0" applyFill="1" applyBorder="1"/>
    <xf numFmtId="0" fontId="0" fillId="2" borderId="34" xfId="0" applyFill="1" applyBorder="1"/>
    <xf numFmtId="0" fontId="0" fillId="2" borderId="12" xfId="0" applyFill="1" applyBorder="1" applyAlignment="1">
      <alignment wrapText="1"/>
    </xf>
    <xf numFmtId="0" fontId="0" fillId="2" borderId="24" xfId="0" applyFill="1" applyBorder="1"/>
    <xf numFmtId="0" fontId="0" fillId="2" borderId="42" xfId="0" applyFill="1" applyBorder="1"/>
    <xf numFmtId="0" fontId="0" fillId="2" borderId="12" xfId="0" applyFill="1" applyBorder="1" applyAlignment="1">
      <alignment horizontal="left" wrapText="1"/>
    </xf>
    <xf numFmtId="3" fontId="0" fillId="2" borderId="4" xfId="0" applyNumberFormat="1" applyFill="1" applyBorder="1"/>
    <xf numFmtId="3" fontId="0" fillId="2" borderId="25" xfId="0" applyNumberFormat="1" applyFill="1" applyBorder="1" applyAlignment="1">
      <alignment horizontal="center" vertical="center"/>
    </xf>
    <xf numFmtId="0" fontId="0" fillId="2" borderId="46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0" xfId="0" applyFill="1" applyAlignment="1">
      <alignment horizontal="left" wrapText="1"/>
    </xf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left"/>
    </xf>
    <xf numFmtId="0" fontId="21" fillId="2" borderId="0" xfId="0" applyFont="1" applyFill="1"/>
    <xf numFmtId="0" fontId="21" fillId="2" borderId="0" xfId="0" applyFont="1" applyFill="1" applyAlignment="1">
      <alignment wrapText="1"/>
    </xf>
    <xf numFmtId="0" fontId="21" fillId="2" borderId="0" xfId="0" applyFont="1" applyFill="1" applyAlignment="1">
      <alignment horizontal="left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10" t="s">
        <v>0</v>
      </c>
    </row>
    <row r="2" spans="1:1" s="1" customFormat="1" ht="21" x14ac:dyDescent="0.35">
      <c r="A2" s="10"/>
    </row>
    <row r="3" spans="1:1" x14ac:dyDescent="0.25">
      <c r="A3" s="11" t="s">
        <v>1</v>
      </c>
    </row>
    <row r="4" spans="1:1" x14ac:dyDescent="0.25">
      <c r="A4" s="8" t="s">
        <v>2</v>
      </c>
    </row>
    <row r="5" spans="1:1" x14ac:dyDescent="0.25">
      <c r="A5" s="8" t="s">
        <v>3</v>
      </c>
    </row>
    <row r="6" spans="1:1" s="1" customFormat="1" x14ac:dyDescent="0.25">
      <c r="A6" s="8"/>
    </row>
    <row r="7" spans="1:1" s="1" customFormat="1" x14ac:dyDescent="0.25">
      <c r="A7" s="8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9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9" t="s">
        <v>7</v>
      </c>
    </row>
    <row r="15" spans="1:1" x14ac:dyDescent="0.25">
      <c r="A15" s="1" t="s">
        <v>8</v>
      </c>
    </row>
    <row r="17" spans="1:1" x14ac:dyDescent="0.25">
      <c r="A17" s="11" t="s">
        <v>9</v>
      </c>
    </row>
    <row r="18" spans="1:1" x14ac:dyDescent="0.25">
      <c r="A18" s="8" t="s">
        <v>10</v>
      </c>
    </row>
    <row r="19" spans="1:1" x14ac:dyDescent="0.25">
      <c r="A19" s="12" t="s">
        <v>78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tabSelected="1" zoomScale="88" zoomScaleNormal="88" workbookViewId="0">
      <pane xSplit="6" ySplit="4" topLeftCell="G53" activePane="bottomRight" state="frozen"/>
      <selection pane="topRight" activeCell="G1" sqref="G1"/>
      <selection pane="bottomLeft" activeCell="A5" sqref="A5"/>
      <selection pane="bottomRight" activeCell="L56" sqref="L56"/>
    </sheetView>
  </sheetViews>
  <sheetFormatPr defaultColWidth="9.28515625" defaultRowHeight="15" x14ac:dyDescent="0.25"/>
  <cols>
    <col min="1" max="1" width="7.28515625" style="1" customWidth="1"/>
    <col min="2" max="2" width="39.710937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49.5703125" style="19" customWidth="1"/>
    <col min="8" max="9" width="12.85546875" style="1" customWidth="1"/>
    <col min="10" max="10" width="11.7109375" style="1" customWidth="1"/>
    <col min="11" max="11" width="55.5703125" style="115" customWidth="1"/>
    <col min="12" max="12" width="11.7109375" style="1" customWidth="1"/>
    <col min="13" max="13" width="14.85546875" style="1" customWidth="1"/>
    <col min="14" max="15" width="9.28515625" style="1"/>
    <col min="16" max="16" width="13.7109375" style="1" customWidth="1"/>
    <col min="17" max="17" width="17.28515625" style="1" customWidth="1"/>
    <col min="18" max="18" width="28.42578125" style="1" customWidth="1"/>
    <col min="19" max="19" width="15.140625" style="1" customWidth="1"/>
    <col min="20" max="16384" width="9.28515625" style="1"/>
  </cols>
  <sheetData>
    <row r="1" spans="1:19" ht="19.5" thickBot="1" x14ac:dyDescent="0.35">
      <c r="A1" s="539" t="s">
        <v>288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1"/>
    </row>
    <row r="2" spans="1:19" ht="27.2" customHeight="1" x14ac:dyDescent="0.25">
      <c r="A2" s="542" t="s">
        <v>11</v>
      </c>
      <c r="B2" s="544" t="s">
        <v>12</v>
      </c>
      <c r="C2" s="545"/>
      <c r="D2" s="545"/>
      <c r="E2" s="545"/>
      <c r="F2" s="546"/>
      <c r="G2" s="542" t="s">
        <v>13</v>
      </c>
      <c r="H2" s="552" t="s">
        <v>14</v>
      </c>
      <c r="I2" s="554" t="s">
        <v>77</v>
      </c>
      <c r="J2" s="542" t="s">
        <v>15</v>
      </c>
      <c r="K2" s="548" t="s">
        <v>16</v>
      </c>
      <c r="L2" s="550" t="s">
        <v>17</v>
      </c>
      <c r="M2" s="551"/>
      <c r="N2" s="535" t="s">
        <v>18</v>
      </c>
      <c r="O2" s="536"/>
      <c r="P2" s="537" t="s">
        <v>19</v>
      </c>
      <c r="Q2" s="538"/>
      <c r="R2" s="535" t="s">
        <v>20</v>
      </c>
      <c r="S2" s="536"/>
    </row>
    <row r="3" spans="1:19" ht="73.5" customHeight="1" thickBot="1" x14ac:dyDescent="0.3">
      <c r="A3" s="543"/>
      <c r="B3" s="24" t="s">
        <v>21</v>
      </c>
      <c r="C3" s="25" t="s">
        <v>22</v>
      </c>
      <c r="D3" s="25" t="s">
        <v>23</v>
      </c>
      <c r="E3" s="25" t="s">
        <v>24</v>
      </c>
      <c r="F3" s="26" t="s">
        <v>25</v>
      </c>
      <c r="G3" s="547"/>
      <c r="H3" s="553"/>
      <c r="I3" s="555"/>
      <c r="J3" s="547"/>
      <c r="K3" s="549"/>
      <c r="L3" s="20" t="s">
        <v>26</v>
      </c>
      <c r="M3" s="21" t="s">
        <v>27</v>
      </c>
      <c r="N3" s="17" t="s">
        <v>28</v>
      </c>
      <c r="O3" s="18" t="s">
        <v>29</v>
      </c>
      <c r="P3" s="22" t="s">
        <v>30</v>
      </c>
      <c r="Q3" s="23" t="s">
        <v>31</v>
      </c>
      <c r="R3" s="29" t="s">
        <v>32</v>
      </c>
      <c r="S3" s="28" t="s">
        <v>33</v>
      </c>
    </row>
    <row r="4" spans="1:19" s="182" customFormat="1" ht="39" thickBot="1" x14ac:dyDescent="0.25">
      <c r="A4" s="118">
        <v>1</v>
      </c>
      <c r="B4" s="63" t="s">
        <v>135</v>
      </c>
      <c r="C4" s="64" t="s">
        <v>138</v>
      </c>
      <c r="D4" s="64">
        <v>75006065</v>
      </c>
      <c r="E4" s="64">
        <v>107542943</v>
      </c>
      <c r="F4" s="65">
        <v>650049624</v>
      </c>
      <c r="G4" s="67" t="s">
        <v>142</v>
      </c>
      <c r="H4" s="78" t="s">
        <v>105</v>
      </c>
      <c r="I4" s="76" t="s">
        <v>98</v>
      </c>
      <c r="J4" s="76" t="s">
        <v>136</v>
      </c>
      <c r="K4" s="179" t="s">
        <v>258</v>
      </c>
      <c r="L4" s="70">
        <v>500000</v>
      </c>
      <c r="M4" s="180">
        <f t="shared" ref="M4:M50" si="0">L4/100*70</f>
        <v>350000</v>
      </c>
      <c r="N4" s="72">
        <v>2023</v>
      </c>
      <c r="O4" s="73">
        <v>2024</v>
      </c>
      <c r="P4" s="74"/>
      <c r="Q4" s="73"/>
      <c r="R4" s="181" t="s">
        <v>113</v>
      </c>
      <c r="S4" s="181" t="s">
        <v>114</v>
      </c>
    </row>
    <row r="5" spans="1:19" s="354" customFormat="1" ht="91.5" customHeight="1" thickBot="1" x14ac:dyDescent="0.25">
      <c r="A5" s="325">
        <f>A4+1</f>
        <v>2</v>
      </c>
      <c r="B5" s="343" t="s">
        <v>135</v>
      </c>
      <c r="C5" s="344" t="s">
        <v>138</v>
      </c>
      <c r="D5" s="344">
        <v>75006065</v>
      </c>
      <c r="E5" s="344">
        <v>107542943</v>
      </c>
      <c r="F5" s="345">
        <v>650049624</v>
      </c>
      <c r="G5" s="340" t="s">
        <v>542</v>
      </c>
      <c r="H5" s="346" t="s">
        <v>105</v>
      </c>
      <c r="I5" s="347" t="s">
        <v>98</v>
      </c>
      <c r="J5" s="347" t="s">
        <v>136</v>
      </c>
      <c r="K5" s="348" t="s">
        <v>543</v>
      </c>
      <c r="L5" s="349">
        <v>5000000</v>
      </c>
      <c r="M5" s="355">
        <f t="shared" si="0"/>
        <v>3500000</v>
      </c>
      <c r="N5" s="350">
        <v>2025</v>
      </c>
      <c r="O5" s="351">
        <v>2026</v>
      </c>
      <c r="P5" s="352"/>
      <c r="Q5" s="351"/>
      <c r="R5" s="356" t="s">
        <v>544</v>
      </c>
      <c r="S5" s="353" t="s">
        <v>110</v>
      </c>
    </row>
    <row r="6" spans="1:19" s="354" customFormat="1" ht="51.75" thickBot="1" x14ac:dyDescent="0.25">
      <c r="A6" s="325">
        <f>A5+1</f>
        <v>3</v>
      </c>
      <c r="B6" s="343" t="s">
        <v>135</v>
      </c>
      <c r="C6" s="344" t="s">
        <v>138</v>
      </c>
      <c r="D6" s="344">
        <v>75006065</v>
      </c>
      <c r="E6" s="344">
        <v>107542943</v>
      </c>
      <c r="F6" s="345">
        <v>650049624</v>
      </c>
      <c r="G6" s="340" t="s">
        <v>432</v>
      </c>
      <c r="H6" s="346" t="s">
        <v>105</v>
      </c>
      <c r="I6" s="347" t="s">
        <v>98</v>
      </c>
      <c r="J6" s="347" t="s">
        <v>136</v>
      </c>
      <c r="K6" s="348" t="s">
        <v>433</v>
      </c>
      <c r="L6" s="349">
        <v>3000000</v>
      </c>
      <c r="M6" s="355">
        <f t="shared" si="0"/>
        <v>2100000</v>
      </c>
      <c r="N6" s="350">
        <v>2026</v>
      </c>
      <c r="O6" s="351">
        <v>2026</v>
      </c>
      <c r="P6" s="352"/>
      <c r="Q6" s="351"/>
      <c r="R6" s="356" t="s">
        <v>113</v>
      </c>
      <c r="S6" s="353" t="s">
        <v>110</v>
      </c>
    </row>
    <row r="7" spans="1:19" s="254" customFormat="1" ht="64.5" thickBot="1" x14ac:dyDescent="0.25">
      <c r="A7" s="224">
        <f>A4+1</f>
        <v>2</v>
      </c>
      <c r="B7" s="225" t="s">
        <v>135</v>
      </c>
      <c r="C7" s="226" t="s">
        <v>138</v>
      </c>
      <c r="D7" s="226">
        <v>75006065</v>
      </c>
      <c r="E7" s="226">
        <v>107542943</v>
      </c>
      <c r="F7" s="227">
        <v>650049624</v>
      </c>
      <c r="G7" s="244" t="s">
        <v>143</v>
      </c>
      <c r="H7" s="264" t="s">
        <v>105</v>
      </c>
      <c r="I7" s="265" t="s">
        <v>98</v>
      </c>
      <c r="J7" s="265" t="s">
        <v>136</v>
      </c>
      <c r="K7" s="266" t="s">
        <v>259</v>
      </c>
      <c r="L7" s="246">
        <v>500000</v>
      </c>
      <c r="M7" s="233">
        <f t="shared" si="0"/>
        <v>350000</v>
      </c>
      <c r="N7" s="229">
        <v>2022</v>
      </c>
      <c r="O7" s="248">
        <v>2022</v>
      </c>
      <c r="P7" s="267"/>
      <c r="Q7" s="268"/>
      <c r="R7" s="269" t="s">
        <v>144</v>
      </c>
      <c r="S7" s="253" t="s">
        <v>110</v>
      </c>
    </row>
    <row r="8" spans="1:19" s="254" customFormat="1" ht="26.25" thickBot="1" x14ac:dyDescent="0.25">
      <c r="A8" s="224">
        <f t="shared" ref="A8:A50" si="1">A7+1</f>
        <v>3</v>
      </c>
      <c r="B8" s="225" t="s">
        <v>135</v>
      </c>
      <c r="C8" s="226" t="s">
        <v>138</v>
      </c>
      <c r="D8" s="226">
        <v>75006065</v>
      </c>
      <c r="E8" s="226">
        <v>107542943</v>
      </c>
      <c r="F8" s="227">
        <v>650049624</v>
      </c>
      <c r="G8" s="244" t="s">
        <v>151</v>
      </c>
      <c r="H8" s="264" t="s">
        <v>105</v>
      </c>
      <c r="I8" s="265" t="s">
        <v>98</v>
      </c>
      <c r="J8" s="265" t="s">
        <v>136</v>
      </c>
      <c r="K8" s="266" t="s">
        <v>152</v>
      </c>
      <c r="L8" s="246">
        <v>450000</v>
      </c>
      <c r="M8" s="233">
        <f t="shared" si="0"/>
        <v>315000</v>
      </c>
      <c r="N8" s="229">
        <v>2024</v>
      </c>
      <c r="O8" s="248">
        <v>2024</v>
      </c>
      <c r="P8" s="267"/>
      <c r="Q8" s="268"/>
      <c r="R8" s="269" t="s">
        <v>108</v>
      </c>
      <c r="S8" s="253" t="s">
        <v>110</v>
      </c>
    </row>
    <row r="9" spans="1:19" s="254" customFormat="1" ht="51.75" thickBot="1" x14ac:dyDescent="0.25">
      <c r="A9" s="224">
        <f t="shared" si="1"/>
        <v>4</v>
      </c>
      <c r="B9" s="225" t="s">
        <v>135</v>
      </c>
      <c r="C9" s="226" t="s">
        <v>138</v>
      </c>
      <c r="D9" s="226">
        <v>75006065</v>
      </c>
      <c r="E9" s="226">
        <v>107542943</v>
      </c>
      <c r="F9" s="227">
        <v>650049624</v>
      </c>
      <c r="G9" s="244" t="s">
        <v>432</v>
      </c>
      <c r="H9" s="264" t="s">
        <v>105</v>
      </c>
      <c r="I9" s="265" t="s">
        <v>98</v>
      </c>
      <c r="J9" s="265" t="s">
        <v>136</v>
      </c>
      <c r="K9" s="262" t="s">
        <v>433</v>
      </c>
      <c r="L9" s="246">
        <v>3000000</v>
      </c>
      <c r="M9" s="233">
        <f t="shared" si="0"/>
        <v>2100000</v>
      </c>
      <c r="N9" s="270">
        <v>2026</v>
      </c>
      <c r="O9" s="258">
        <v>2026</v>
      </c>
      <c r="P9" s="271"/>
      <c r="Q9" s="272"/>
      <c r="R9" s="269" t="s">
        <v>108</v>
      </c>
      <c r="S9" s="253" t="s">
        <v>110</v>
      </c>
    </row>
    <row r="10" spans="1:19" s="45" customFormat="1" ht="47.25" customHeight="1" thickBot="1" x14ac:dyDescent="0.25">
      <c r="A10" s="79">
        <f t="shared" si="1"/>
        <v>5</v>
      </c>
      <c r="B10" s="37" t="s">
        <v>135</v>
      </c>
      <c r="C10" s="38" t="s">
        <v>138</v>
      </c>
      <c r="D10" s="38">
        <v>75006065</v>
      </c>
      <c r="E10" s="38">
        <v>107542943</v>
      </c>
      <c r="F10" s="40">
        <v>650049624</v>
      </c>
      <c r="G10" s="50" t="s">
        <v>441</v>
      </c>
      <c r="H10" s="78" t="s">
        <v>105</v>
      </c>
      <c r="I10" s="76" t="s">
        <v>98</v>
      </c>
      <c r="J10" s="76" t="s">
        <v>136</v>
      </c>
      <c r="K10" s="69" t="s">
        <v>442</v>
      </c>
      <c r="L10" s="58">
        <v>2500000</v>
      </c>
      <c r="M10" s="124">
        <f t="shared" si="0"/>
        <v>1750000</v>
      </c>
      <c r="N10" s="57">
        <v>2027</v>
      </c>
      <c r="O10" s="41">
        <v>2027</v>
      </c>
      <c r="P10" s="183"/>
      <c r="Q10" s="117"/>
      <c r="R10" s="103" t="s">
        <v>108</v>
      </c>
      <c r="S10" s="49" t="s">
        <v>110</v>
      </c>
    </row>
    <row r="11" spans="1:19" s="254" customFormat="1" ht="39.75" customHeight="1" thickBot="1" x14ac:dyDescent="0.25">
      <c r="A11" s="224">
        <f t="shared" si="1"/>
        <v>6</v>
      </c>
      <c r="B11" s="225" t="s">
        <v>135</v>
      </c>
      <c r="C11" s="226" t="s">
        <v>138</v>
      </c>
      <c r="D11" s="226">
        <v>75006065</v>
      </c>
      <c r="E11" s="226">
        <v>107542943</v>
      </c>
      <c r="F11" s="227">
        <v>650049624</v>
      </c>
      <c r="G11" s="244" t="s">
        <v>443</v>
      </c>
      <c r="H11" s="264" t="s">
        <v>105</v>
      </c>
      <c r="I11" s="265" t="s">
        <v>98</v>
      </c>
      <c r="J11" s="265" t="s">
        <v>136</v>
      </c>
      <c r="K11" s="262" t="s">
        <v>444</v>
      </c>
      <c r="L11" s="246">
        <v>500000</v>
      </c>
      <c r="M11" s="233">
        <f t="shared" si="0"/>
        <v>350000</v>
      </c>
      <c r="N11" s="270">
        <v>2026</v>
      </c>
      <c r="O11" s="258">
        <v>2026</v>
      </c>
      <c r="P11" s="271"/>
      <c r="Q11" s="272"/>
      <c r="R11" s="269" t="s">
        <v>108</v>
      </c>
      <c r="S11" s="253" t="s">
        <v>110</v>
      </c>
    </row>
    <row r="12" spans="1:19" s="218" customFormat="1" ht="39.75" customHeight="1" thickBot="1" x14ac:dyDescent="0.25">
      <c r="A12" s="321">
        <f t="shared" si="1"/>
        <v>7</v>
      </c>
      <c r="B12" s="419" t="s">
        <v>265</v>
      </c>
      <c r="C12" s="323" t="s">
        <v>266</v>
      </c>
      <c r="D12" s="420">
        <v>75005808</v>
      </c>
      <c r="E12" s="420">
        <v>107542382</v>
      </c>
      <c r="F12" s="421">
        <v>650013743</v>
      </c>
      <c r="G12" s="422" t="s">
        <v>556</v>
      </c>
      <c r="H12" s="423" t="s">
        <v>105</v>
      </c>
      <c r="I12" s="420" t="s">
        <v>98</v>
      </c>
      <c r="J12" s="421" t="s">
        <v>268</v>
      </c>
      <c r="K12" s="467" t="s">
        <v>557</v>
      </c>
      <c r="L12" s="466">
        <v>600000</v>
      </c>
      <c r="M12" s="375">
        <f t="shared" si="0"/>
        <v>420000</v>
      </c>
      <c r="N12" s="438"/>
      <c r="O12" s="439"/>
      <c r="P12" s="440"/>
      <c r="Q12" s="441"/>
      <c r="R12" s="442" t="s">
        <v>108</v>
      </c>
      <c r="S12" s="417" t="s">
        <v>110</v>
      </c>
    </row>
    <row r="13" spans="1:19" s="218" customFormat="1" ht="39.75" customHeight="1" thickBot="1" x14ac:dyDescent="0.25">
      <c r="A13" s="211">
        <f t="shared" si="1"/>
        <v>8</v>
      </c>
      <c r="B13" s="419" t="s">
        <v>265</v>
      </c>
      <c r="C13" s="323" t="s">
        <v>266</v>
      </c>
      <c r="D13" s="420">
        <v>75005808</v>
      </c>
      <c r="E13" s="420">
        <v>107542382</v>
      </c>
      <c r="F13" s="421">
        <v>650013743</v>
      </c>
      <c r="G13" s="373" t="s">
        <v>572</v>
      </c>
      <c r="H13" s="423" t="s">
        <v>105</v>
      </c>
      <c r="I13" s="420" t="s">
        <v>98</v>
      </c>
      <c r="J13" s="421" t="s">
        <v>268</v>
      </c>
      <c r="K13" s="436" t="s">
        <v>573</v>
      </c>
      <c r="L13" s="437">
        <v>2000000</v>
      </c>
      <c r="M13" s="375">
        <f t="shared" si="0"/>
        <v>1400000</v>
      </c>
      <c r="N13" s="438"/>
      <c r="O13" s="439"/>
      <c r="P13" s="440"/>
      <c r="Q13" s="441"/>
      <c r="R13" s="442" t="s">
        <v>108</v>
      </c>
      <c r="S13" s="417" t="s">
        <v>110</v>
      </c>
    </row>
    <row r="14" spans="1:19" s="218" customFormat="1" ht="39.75" customHeight="1" thickBot="1" x14ac:dyDescent="0.25">
      <c r="A14" s="211">
        <f t="shared" si="1"/>
        <v>9</v>
      </c>
      <c r="B14" s="419" t="s">
        <v>265</v>
      </c>
      <c r="C14" s="323" t="s">
        <v>266</v>
      </c>
      <c r="D14" s="420">
        <v>75005808</v>
      </c>
      <c r="E14" s="420">
        <v>107542382</v>
      </c>
      <c r="F14" s="421">
        <v>650013743</v>
      </c>
      <c r="G14" s="373" t="s">
        <v>574</v>
      </c>
      <c r="H14" s="423" t="s">
        <v>105</v>
      </c>
      <c r="I14" s="420" t="s">
        <v>98</v>
      </c>
      <c r="J14" s="421" t="s">
        <v>268</v>
      </c>
      <c r="K14" s="436" t="s">
        <v>575</v>
      </c>
      <c r="L14" s="437">
        <v>1000000</v>
      </c>
      <c r="M14" s="375">
        <f t="shared" si="0"/>
        <v>700000</v>
      </c>
      <c r="N14" s="438"/>
      <c r="O14" s="439"/>
      <c r="P14" s="440"/>
      <c r="Q14" s="441"/>
      <c r="R14" s="442" t="s">
        <v>108</v>
      </c>
      <c r="S14" s="417" t="s">
        <v>110</v>
      </c>
    </row>
    <row r="15" spans="1:19" s="218" customFormat="1" ht="39.75" customHeight="1" thickBot="1" x14ac:dyDescent="0.25">
      <c r="A15" s="211">
        <f t="shared" si="1"/>
        <v>10</v>
      </c>
      <c r="B15" s="419" t="s">
        <v>265</v>
      </c>
      <c r="C15" s="323" t="s">
        <v>266</v>
      </c>
      <c r="D15" s="420">
        <v>75005808</v>
      </c>
      <c r="E15" s="420">
        <v>107542382</v>
      </c>
      <c r="F15" s="421">
        <v>650013743</v>
      </c>
      <c r="G15" s="373" t="s">
        <v>576</v>
      </c>
      <c r="H15" s="423" t="s">
        <v>105</v>
      </c>
      <c r="I15" s="420" t="s">
        <v>98</v>
      </c>
      <c r="J15" s="421" t="s">
        <v>268</v>
      </c>
      <c r="K15" s="436" t="s">
        <v>577</v>
      </c>
      <c r="L15" s="437">
        <v>5000000</v>
      </c>
      <c r="M15" s="375">
        <f t="shared" si="0"/>
        <v>3500000</v>
      </c>
      <c r="N15" s="438"/>
      <c r="O15" s="439"/>
      <c r="P15" s="440"/>
      <c r="Q15" s="441"/>
      <c r="R15" s="442" t="s">
        <v>108</v>
      </c>
      <c r="S15" s="417" t="s">
        <v>110</v>
      </c>
    </row>
    <row r="16" spans="1:19" s="218" customFormat="1" ht="39.75" customHeight="1" thickBot="1" x14ac:dyDescent="0.25">
      <c r="A16" s="211">
        <f t="shared" si="1"/>
        <v>11</v>
      </c>
      <c r="B16" s="419" t="s">
        <v>265</v>
      </c>
      <c r="C16" s="323" t="s">
        <v>266</v>
      </c>
      <c r="D16" s="420">
        <v>75005808</v>
      </c>
      <c r="E16" s="420">
        <v>107542382</v>
      </c>
      <c r="F16" s="421">
        <v>650013743</v>
      </c>
      <c r="G16" s="373" t="s">
        <v>578</v>
      </c>
      <c r="H16" s="423" t="s">
        <v>105</v>
      </c>
      <c r="I16" s="420" t="s">
        <v>98</v>
      </c>
      <c r="J16" s="421" t="s">
        <v>268</v>
      </c>
      <c r="K16" s="436" t="s">
        <v>579</v>
      </c>
      <c r="L16" s="437">
        <v>300000</v>
      </c>
      <c r="M16" s="375">
        <f t="shared" si="0"/>
        <v>210000</v>
      </c>
      <c r="N16" s="438"/>
      <c r="O16" s="439"/>
      <c r="P16" s="440"/>
      <c r="Q16" s="441"/>
      <c r="R16" s="442" t="s">
        <v>108</v>
      </c>
      <c r="S16" s="417" t="s">
        <v>110</v>
      </c>
    </row>
    <row r="17" spans="1:19" s="218" customFormat="1" ht="39.75" customHeight="1" thickBot="1" x14ac:dyDescent="0.25">
      <c r="A17" s="211">
        <f t="shared" si="1"/>
        <v>12</v>
      </c>
      <c r="B17" s="419" t="s">
        <v>265</v>
      </c>
      <c r="C17" s="323" t="s">
        <v>266</v>
      </c>
      <c r="D17" s="420">
        <v>75005808</v>
      </c>
      <c r="E17" s="420">
        <v>107542382</v>
      </c>
      <c r="F17" s="421">
        <v>650013743</v>
      </c>
      <c r="G17" s="373" t="s">
        <v>398</v>
      </c>
      <c r="H17" s="423" t="s">
        <v>105</v>
      </c>
      <c r="I17" s="420" t="s">
        <v>98</v>
      </c>
      <c r="J17" s="421" t="s">
        <v>268</v>
      </c>
      <c r="K17" s="436" t="s">
        <v>399</v>
      </c>
      <c r="L17" s="437">
        <v>1000000</v>
      </c>
      <c r="M17" s="375">
        <f t="shared" si="0"/>
        <v>700000</v>
      </c>
      <c r="N17" s="438"/>
      <c r="O17" s="439"/>
      <c r="P17" s="440"/>
      <c r="Q17" s="441"/>
      <c r="R17" s="442"/>
      <c r="S17" s="417"/>
    </row>
    <row r="18" spans="1:19" s="218" customFormat="1" ht="39.75" customHeight="1" thickBot="1" x14ac:dyDescent="0.25">
      <c r="A18" s="211">
        <f t="shared" si="1"/>
        <v>13</v>
      </c>
      <c r="B18" s="419" t="s">
        <v>265</v>
      </c>
      <c r="C18" s="323" t="s">
        <v>266</v>
      </c>
      <c r="D18" s="420">
        <v>75005808</v>
      </c>
      <c r="E18" s="420">
        <v>107542382</v>
      </c>
      <c r="F18" s="421">
        <v>650013743</v>
      </c>
      <c r="G18" s="373" t="s">
        <v>580</v>
      </c>
      <c r="H18" s="423" t="s">
        <v>105</v>
      </c>
      <c r="I18" s="420" t="s">
        <v>98</v>
      </c>
      <c r="J18" s="421" t="s">
        <v>268</v>
      </c>
      <c r="K18" s="436" t="s">
        <v>581</v>
      </c>
      <c r="L18" s="437">
        <v>200000</v>
      </c>
      <c r="M18" s="375">
        <f t="shared" si="0"/>
        <v>140000</v>
      </c>
      <c r="N18" s="438"/>
      <c r="O18" s="439"/>
      <c r="P18" s="440"/>
      <c r="Q18" s="441"/>
      <c r="R18" s="442"/>
      <c r="S18" s="417"/>
    </row>
    <row r="19" spans="1:19" s="218" customFormat="1" ht="39.75" customHeight="1" thickBot="1" x14ac:dyDescent="0.25">
      <c r="A19" s="211">
        <f t="shared" si="1"/>
        <v>14</v>
      </c>
      <c r="B19" s="419" t="s">
        <v>265</v>
      </c>
      <c r="C19" s="323" t="s">
        <v>266</v>
      </c>
      <c r="D19" s="420">
        <v>75005808</v>
      </c>
      <c r="E19" s="420">
        <v>107542382</v>
      </c>
      <c r="F19" s="421">
        <v>650013743</v>
      </c>
      <c r="G19" s="373" t="s">
        <v>582</v>
      </c>
      <c r="H19" s="423" t="s">
        <v>105</v>
      </c>
      <c r="I19" s="420" t="s">
        <v>98</v>
      </c>
      <c r="J19" s="421" t="s">
        <v>268</v>
      </c>
      <c r="K19" s="436" t="s">
        <v>583</v>
      </c>
      <c r="L19" s="437">
        <v>200000</v>
      </c>
      <c r="M19" s="375">
        <f t="shared" si="0"/>
        <v>140000</v>
      </c>
      <c r="N19" s="438"/>
      <c r="O19" s="439"/>
      <c r="P19" s="440"/>
      <c r="Q19" s="441"/>
      <c r="R19" s="442" t="s">
        <v>108</v>
      </c>
      <c r="S19" s="417" t="s">
        <v>110</v>
      </c>
    </row>
    <row r="20" spans="1:19" s="45" customFormat="1" ht="105.75" thickBot="1" x14ac:dyDescent="0.3">
      <c r="A20" s="211">
        <f t="shared" si="1"/>
        <v>15</v>
      </c>
      <c r="B20" s="37" t="s">
        <v>374</v>
      </c>
      <c r="C20" s="38" t="s">
        <v>375</v>
      </c>
      <c r="D20" s="38">
        <v>60610662</v>
      </c>
      <c r="E20" s="38">
        <v>107542536</v>
      </c>
      <c r="F20" s="40">
        <v>600068391</v>
      </c>
      <c r="G20" s="50" t="s">
        <v>377</v>
      </c>
      <c r="H20" s="106" t="s">
        <v>97</v>
      </c>
      <c r="I20" s="89" t="s">
        <v>98</v>
      </c>
      <c r="J20" s="101" t="s">
        <v>376</v>
      </c>
      <c r="K20" s="110" t="s">
        <v>378</v>
      </c>
      <c r="L20" s="61">
        <v>4500000</v>
      </c>
      <c r="M20" s="62">
        <f t="shared" si="0"/>
        <v>3150000</v>
      </c>
      <c r="N20" s="60">
        <v>2023</v>
      </c>
      <c r="O20" s="48">
        <v>2025</v>
      </c>
      <c r="P20" s="88"/>
      <c r="Q20" s="48"/>
      <c r="R20" s="103" t="s">
        <v>379</v>
      </c>
      <c r="S20" s="49" t="s">
        <v>110</v>
      </c>
    </row>
    <row r="21" spans="1:19" s="45" customFormat="1" ht="75.75" thickBot="1" x14ac:dyDescent="0.25">
      <c r="A21" s="79">
        <f t="shared" si="1"/>
        <v>16</v>
      </c>
      <c r="B21" s="37" t="s">
        <v>374</v>
      </c>
      <c r="C21" s="38" t="s">
        <v>375</v>
      </c>
      <c r="D21" s="38">
        <v>60610662</v>
      </c>
      <c r="E21" s="38">
        <v>107542536</v>
      </c>
      <c r="F21" s="40">
        <v>600068391</v>
      </c>
      <c r="G21" s="51" t="s">
        <v>380</v>
      </c>
      <c r="H21" s="82" t="s">
        <v>97</v>
      </c>
      <c r="I21" s="35" t="s">
        <v>98</v>
      </c>
      <c r="J21" s="107" t="s">
        <v>376</v>
      </c>
      <c r="K21" s="111" t="s">
        <v>381</v>
      </c>
      <c r="L21" s="61">
        <v>2500000</v>
      </c>
      <c r="M21" s="62">
        <f t="shared" si="0"/>
        <v>1750000</v>
      </c>
      <c r="N21" s="60">
        <v>2023</v>
      </c>
      <c r="O21" s="48">
        <v>2025</v>
      </c>
      <c r="P21" s="88"/>
      <c r="Q21" s="48"/>
      <c r="R21" s="109" t="s">
        <v>379</v>
      </c>
      <c r="S21" s="104" t="s">
        <v>110</v>
      </c>
    </row>
    <row r="22" spans="1:19" s="45" customFormat="1" ht="64.5" thickBot="1" x14ac:dyDescent="0.25">
      <c r="A22" s="79">
        <f t="shared" si="1"/>
        <v>17</v>
      </c>
      <c r="B22" s="37" t="s">
        <v>374</v>
      </c>
      <c r="C22" s="38" t="s">
        <v>375</v>
      </c>
      <c r="D22" s="38">
        <v>60610662</v>
      </c>
      <c r="E22" s="38">
        <v>107542536</v>
      </c>
      <c r="F22" s="40">
        <v>600068391</v>
      </c>
      <c r="G22" s="51" t="s">
        <v>383</v>
      </c>
      <c r="H22" s="82" t="s">
        <v>97</v>
      </c>
      <c r="I22" s="35" t="s">
        <v>98</v>
      </c>
      <c r="J22" s="107" t="s">
        <v>376</v>
      </c>
      <c r="K22" s="69" t="s">
        <v>384</v>
      </c>
      <c r="L22" s="58">
        <v>7500000</v>
      </c>
      <c r="M22" s="62">
        <f t="shared" si="0"/>
        <v>5250000</v>
      </c>
      <c r="N22" s="60">
        <v>2024</v>
      </c>
      <c r="O22" s="48">
        <v>2026</v>
      </c>
      <c r="P22" s="88"/>
      <c r="Q22" s="102"/>
      <c r="R22" s="103" t="s">
        <v>385</v>
      </c>
      <c r="S22" s="104" t="s">
        <v>110</v>
      </c>
    </row>
    <row r="23" spans="1:19" s="45" customFormat="1" ht="60.75" thickBot="1" x14ac:dyDescent="0.25">
      <c r="A23" s="79">
        <f t="shared" si="1"/>
        <v>18</v>
      </c>
      <c r="B23" s="37" t="s">
        <v>374</v>
      </c>
      <c r="C23" s="38" t="s">
        <v>375</v>
      </c>
      <c r="D23" s="38">
        <v>60610662</v>
      </c>
      <c r="E23" s="38">
        <v>107542536</v>
      </c>
      <c r="F23" s="40">
        <v>600068391</v>
      </c>
      <c r="G23" s="51" t="s">
        <v>550</v>
      </c>
      <c r="H23" s="82" t="s">
        <v>97</v>
      </c>
      <c r="I23" s="35" t="s">
        <v>98</v>
      </c>
      <c r="J23" s="100" t="s">
        <v>376</v>
      </c>
      <c r="K23" s="94" t="s">
        <v>386</v>
      </c>
      <c r="L23" s="61">
        <v>450000</v>
      </c>
      <c r="M23" s="62">
        <f t="shared" si="0"/>
        <v>315000</v>
      </c>
      <c r="N23" s="60">
        <v>2024</v>
      </c>
      <c r="O23" s="48">
        <v>2026</v>
      </c>
      <c r="P23" s="88"/>
      <c r="Q23" s="102"/>
      <c r="R23" s="103" t="s">
        <v>379</v>
      </c>
      <c r="S23" s="104" t="s">
        <v>110</v>
      </c>
    </row>
    <row r="24" spans="1:19" s="3" customFormat="1" ht="65.25" thickBot="1" x14ac:dyDescent="0.3">
      <c r="A24" s="79">
        <f t="shared" si="1"/>
        <v>19</v>
      </c>
      <c r="B24" s="37" t="s">
        <v>322</v>
      </c>
      <c r="C24" s="38" t="s">
        <v>323</v>
      </c>
      <c r="D24" s="38">
        <v>69983615</v>
      </c>
      <c r="E24" s="38">
        <v>107542391</v>
      </c>
      <c r="F24" s="40">
        <v>650032314</v>
      </c>
      <c r="G24" s="50" t="s">
        <v>332</v>
      </c>
      <c r="H24" s="184" t="s">
        <v>105</v>
      </c>
      <c r="I24" s="185" t="s">
        <v>98</v>
      </c>
      <c r="J24" s="108" t="s">
        <v>325</v>
      </c>
      <c r="K24" s="112" t="s">
        <v>336</v>
      </c>
      <c r="L24" s="58">
        <v>20000000</v>
      </c>
      <c r="M24" s="124">
        <f t="shared" si="0"/>
        <v>14000000</v>
      </c>
      <c r="N24" s="57">
        <v>2023</v>
      </c>
      <c r="O24" s="41">
        <v>2030</v>
      </c>
      <c r="P24" s="84"/>
      <c r="Q24" s="186"/>
      <c r="R24" s="103" t="s">
        <v>327</v>
      </c>
      <c r="S24" s="104" t="s">
        <v>110</v>
      </c>
    </row>
    <row r="25" spans="1:19" s="3" customFormat="1" ht="90.75" thickBot="1" x14ac:dyDescent="0.3">
      <c r="A25" s="79">
        <f t="shared" si="1"/>
        <v>20</v>
      </c>
      <c r="B25" s="37" t="s">
        <v>482</v>
      </c>
      <c r="C25" s="38" t="s">
        <v>483</v>
      </c>
      <c r="D25" s="40">
        <v>71010688</v>
      </c>
      <c r="E25" s="38">
        <v>107542421</v>
      </c>
      <c r="F25" s="104">
        <v>600067840</v>
      </c>
      <c r="G25" s="50" t="s">
        <v>484</v>
      </c>
      <c r="H25" s="184" t="s">
        <v>105</v>
      </c>
      <c r="I25" s="185" t="s">
        <v>98</v>
      </c>
      <c r="J25" s="76" t="s">
        <v>485</v>
      </c>
      <c r="K25" s="112" t="s">
        <v>486</v>
      </c>
      <c r="L25" s="58">
        <v>19000000</v>
      </c>
      <c r="M25" s="124">
        <f t="shared" si="0"/>
        <v>13300000</v>
      </c>
      <c r="N25" s="57">
        <v>2025</v>
      </c>
      <c r="O25" s="41">
        <v>2026</v>
      </c>
      <c r="P25" s="88" t="s">
        <v>107</v>
      </c>
      <c r="Q25" s="85"/>
      <c r="R25" s="103" t="s">
        <v>487</v>
      </c>
      <c r="S25" s="104" t="s">
        <v>110</v>
      </c>
    </row>
    <row r="26" spans="1:19" s="14" customFormat="1" ht="26.25" thickBot="1" x14ac:dyDescent="0.3">
      <c r="A26" s="211">
        <f t="shared" si="1"/>
        <v>21</v>
      </c>
      <c r="B26" s="37" t="s">
        <v>94</v>
      </c>
      <c r="C26" s="164" t="s">
        <v>95</v>
      </c>
      <c r="D26" s="276">
        <v>60610476</v>
      </c>
      <c r="E26" s="164">
        <v>164000453</v>
      </c>
      <c r="F26" s="163">
        <v>64000444</v>
      </c>
      <c r="G26" s="159" t="s">
        <v>96</v>
      </c>
      <c r="H26" s="277" t="s">
        <v>97</v>
      </c>
      <c r="I26" s="278" t="s">
        <v>98</v>
      </c>
      <c r="J26" s="279" t="s">
        <v>98</v>
      </c>
      <c r="K26" s="280" t="s">
        <v>99</v>
      </c>
      <c r="L26" s="281">
        <v>1800000</v>
      </c>
      <c r="M26" s="282">
        <f t="shared" si="0"/>
        <v>1260000</v>
      </c>
      <c r="N26" s="283">
        <v>2022</v>
      </c>
      <c r="O26" s="284">
        <v>2022</v>
      </c>
      <c r="P26" s="285"/>
      <c r="Q26" s="286"/>
      <c r="R26" s="287" t="s">
        <v>499</v>
      </c>
      <c r="S26" s="165" t="s">
        <v>100</v>
      </c>
    </row>
    <row r="27" spans="1:19" s="14" customFormat="1" ht="60.75" thickBot="1" x14ac:dyDescent="0.3">
      <c r="A27" s="211">
        <f t="shared" si="1"/>
        <v>22</v>
      </c>
      <c r="B27" s="37" t="s">
        <v>94</v>
      </c>
      <c r="C27" s="164" t="s">
        <v>95</v>
      </c>
      <c r="D27" s="276">
        <v>60610476</v>
      </c>
      <c r="E27" s="164">
        <v>164000453</v>
      </c>
      <c r="F27" s="163">
        <v>64000444</v>
      </c>
      <c r="G27" s="288" t="s">
        <v>342</v>
      </c>
      <c r="H27" s="277" t="s">
        <v>97</v>
      </c>
      <c r="I27" s="278" t="s">
        <v>98</v>
      </c>
      <c r="J27" s="289" t="s">
        <v>98</v>
      </c>
      <c r="K27" s="290" t="s">
        <v>343</v>
      </c>
      <c r="L27" s="291">
        <v>6000000</v>
      </c>
      <c r="M27" s="292">
        <f t="shared" si="0"/>
        <v>4200000</v>
      </c>
      <c r="N27" s="293">
        <v>2025</v>
      </c>
      <c r="O27" s="294">
        <v>2025</v>
      </c>
      <c r="P27" s="295"/>
      <c r="Q27" s="296"/>
      <c r="R27" s="297" t="s">
        <v>344</v>
      </c>
      <c r="S27" s="298" t="s">
        <v>110</v>
      </c>
    </row>
    <row r="28" spans="1:19" s="14" customFormat="1" ht="30.75" thickBot="1" x14ac:dyDescent="0.3">
      <c r="A28" s="211">
        <f t="shared" si="1"/>
        <v>23</v>
      </c>
      <c r="B28" s="37" t="s">
        <v>94</v>
      </c>
      <c r="C28" s="164" t="s">
        <v>95</v>
      </c>
      <c r="D28" s="164">
        <v>60610476</v>
      </c>
      <c r="E28" s="164">
        <v>164000453</v>
      </c>
      <c r="F28" s="163">
        <v>64000444</v>
      </c>
      <c r="G28" s="288" t="s">
        <v>345</v>
      </c>
      <c r="H28" s="277" t="s">
        <v>97</v>
      </c>
      <c r="I28" s="299" t="s">
        <v>98</v>
      </c>
      <c r="J28" s="300" t="s">
        <v>98</v>
      </c>
      <c r="K28" s="301" t="s">
        <v>346</v>
      </c>
      <c r="L28" s="291">
        <v>600000</v>
      </c>
      <c r="M28" s="292">
        <f t="shared" si="0"/>
        <v>420000</v>
      </c>
      <c r="N28" s="293">
        <v>2025</v>
      </c>
      <c r="O28" s="294">
        <v>2025</v>
      </c>
      <c r="P28" s="295"/>
      <c r="Q28" s="296"/>
      <c r="R28" s="302" t="s">
        <v>498</v>
      </c>
      <c r="S28" s="298" t="s">
        <v>110</v>
      </c>
    </row>
    <row r="29" spans="1:19" s="14" customFormat="1" ht="75.75" thickBot="1" x14ac:dyDescent="0.3">
      <c r="A29" s="211">
        <f t="shared" si="1"/>
        <v>24</v>
      </c>
      <c r="B29" s="37" t="s">
        <v>94</v>
      </c>
      <c r="C29" s="164" t="s">
        <v>95</v>
      </c>
      <c r="D29" s="164">
        <v>60610476</v>
      </c>
      <c r="E29" s="164">
        <v>164000453</v>
      </c>
      <c r="F29" s="163">
        <v>64000444</v>
      </c>
      <c r="G29" s="288" t="s">
        <v>491</v>
      </c>
      <c r="H29" s="277" t="s">
        <v>97</v>
      </c>
      <c r="I29" s="299" t="s">
        <v>98</v>
      </c>
      <c r="J29" s="300" t="s">
        <v>98</v>
      </c>
      <c r="K29" s="303" t="s">
        <v>493</v>
      </c>
      <c r="L29" s="291">
        <v>6000000</v>
      </c>
      <c r="M29" s="292">
        <f t="shared" si="0"/>
        <v>4200000</v>
      </c>
      <c r="N29" s="293">
        <v>2025</v>
      </c>
      <c r="O29" s="294">
        <v>2027</v>
      </c>
      <c r="P29" s="295"/>
      <c r="Q29" s="296"/>
      <c r="R29" s="297" t="s">
        <v>344</v>
      </c>
      <c r="S29" s="298" t="s">
        <v>110</v>
      </c>
    </row>
    <row r="30" spans="1:19" s="3" customFormat="1" ht="45.75" thickBot="1" x14ac:dyDescent="0.3">
      <c r="A30" s="79">
        <f t="shared" si="1"/>
        <v>25</v>
      </c>
      <c r="B30" s="37" t="s">
        <v>94</v>
      </c>
      <c r="C30" s="80" t="s">
        <v>95</v>
      </c>
      <c r="D30" s="80">
        <v>60610476</v>
      </c>
      <c r="E30" s="80">
        <v>164000453</v>
      </c>
      <c r="F30" s="81">
        <v>64000444</v>
      </c>
      <c r="G30" s="51" t="s">
        <v>488</v>
      </c>
      <c r="H30" s="82" t="s">
        <v>97</v>
      </c>
      <c r="I30" s="187" t="s">
        <v>98</v>
      </c>
      <c r="J30" s="188" t="s">
        <v>98</v>
      </c>
      <c r="K30" s="189" t="s">
        <v>494</v>
      </c>
      <c r="L30" s="61">
        <v>400000</v>
      </c>
      <c r="M30" s="83">
        <f t="shared" si="0"/>
        <v>280000</v>
      </c>
      <c r="N30" s="60">
        <v>2025</v>
      </c>
      <c r="O30" s="48">
        <v>2027</v>
      </c>
      <c r="P30" s="84"/>
      <c r="Q30" s="85"/>
      <c r="R30" s="190" t="s">
        <v>489</v>
      </c>
      <c r="S30" s="102" t="s">
        <v>110</v>
      </c>
    </row>
    <row r="31" spans="1:19" s="3" customFormat="1" ht="60.75" thickBot="1" x14ac:dyDescent="0.3">
      <c r="A31" s="79">
        <f t="shared" si="1"/>
        <v>26</v>
      </c>
      <c r="B31" s="37" t="s">
        <v>94</v>
      </c>
      <c r="C31" s="80" t="s">
        <v>95</v>
      </c>
      <c r="D31" s="80">
        <v>60610476</v>
      </c>
      <c r="E31" s="80">
        <v>164000453</v>
      </c>
      <c r="F31" s="81">
        <v>64000444</v>
      </c>
      <c r="G31" s="51" t="s">
        <v>492</v>
      </c>
      <c r="H31" s="82" t="s">
        <v>97</v>
      </c>
      <c r="I31" s="187" t="s">
        <v>98</v>
      </c>
      <c r="J31" s="188" t="s">
        <v>98</v>
      </c>
      <c r="K31" s="189" t="s">
        <v>495</v>
      </c>
      <c r="L31" s="61">
        <v>400000</v>
      </c>
      <c r="M31" s="83">
        <f t="shared" si="0"/>
        <v>280000</v>
      </c>
      <c r="N31" s="60">
        <v>2025</v>
      </c>
      <c r="O31" s="48">
        <v>2027</v>
      </c>
      <c r="P31" s="84"/>
      <c r="Q31" s="85"/>
      <c r="R31" s="190" t="s">
        <v>489</v>
      </c>
      <c r="S31" s="102" t="s">
        <v>110</v>
      </c>
    </row>
    <row r="32" spans="1:19" s="3" customFormat="1" ht="75.75" thickBot="1" x14ac:dyDescent="0.3">
      <c r="A32" s="79">
        <f t="shared" si="1"/>
        <v>27</v>
      </c>
      <c r="B32" s="37" t="s">
        <v>94</v>
      </c>
      <c r="C32" s="80" t="s">
        <v>95</v>
      </c>
      <c r="D32" s="80">
        <v>60610476</v>
      </c>
      <c r="E32" s="80">
        <v>164000453</v>
      </c>
      <c r="F32" s="81">
        <v>64000444</v>
      </c>
      <c r="G32" s="51" t="s">
        <v>490</v>
      </c>
      <c r="H32" s="82" t="s">
        <v>97</v>
      </c>
      <c r="I32" s="187" t="s">
        <v>98</v>
      </c>
      <c r="J32" s="188" t="s">
        <v>98</v>
      </c>
      <c r="K32" s="189" t="s">
        <v>496</v>
      </c>
      <c r="L32" s="61">
        <v>400000</v>
      </c>
      <c r="M32" s="83">
        <f t="shared" si="0"/>
        <v>280000</v>
      </c>
      <c r="N32" s="60">
        <v>2025</v>
      </c>
      <c r="O32" s="48">
        <v>2027</v>
      </c>
      <c r="P32" s="84"/>
      <c r="Q32" s="85"/>
      <c r="R32" s="86" t="s">
        <v>344</v>
      </c>
      <c r="S32" s="102" t="s">
        <v>110</v>
      </c>
    </row>
    <row r="33" spans="1:19" s="14" customFormat="1" ht="26.25" thickBot="1" x14ac:dyDescent="0.3">
      <c r="A33" s="211">
        <f t="shared" si="1"/>
        <v>28</v>
      </c>
      <c r="B33" s="37" t="s">
        <v>101</v>
      </c>
      <c r="C33" s="157" t="s">
        <v>103</v>
      </c>
      <c r="D33" s="157">
        <v>75005221</v>
      </c>
      <c r="E33" s="157">
        <v>107542668</v>
      </c>
      <c r="F33" s="212">
        <v>650014545</v>
      </c>
      <c r="G33" s="159" t="s">
        <v>111</v>
      </c>
      <c r="H33" s="304" t="s">
        <v>105</v>
      </c>
      <c r="I33" s="305" t="s">
        <v>98</v>
      </c>
      <c r="J33" s="306" t="s">
        <v>106</v>
      </c>
      <c r="K33" s="280" t="s">
        <v>112</v>
      </c>
      <c r="L33" s="214">
        <v>300000</v>
      </c>
      <c r="M33" s="282">
        <f t="shared" si="0"/>
        <v>210000</v>
      </c>
      <c r="N33" s="221">
        <v>2022</v>
      </c>
      <c r="O33" s="136">
        <v>2027</v>
      </c>
      <c r="P33" s="135"/>
      <c r="Q33" s="136"/>
      <c r="R33" s="287" t="s">
        <v>497</v>
      </c>
      <c r="S33" s="165" t="s">
        <v>114</v>
      </c>
    </row>
    <row r="34" spans="1:19" s="320" customFormat="1" ht="26.25" thickBot="1" x14ac:dyDescent="0.3">
      <c r="A34" s="325">
        <f t="shared" si="1"/>
        <v>29</v>
      </c>
      <c r="B34" s="326" t="s">
        <v>101</v>
      </c>
      <c r="C34" s="327" t="s">
        <v>103</v>
      </c>
      <c r="D34" s="327">
        <v>75005221</v>
      </c>
      <c r="E34" s="327">
        <v>107542668</v>
      </c>
      <c r="F34" s="328">
        <v>650014545</v>
      </c>
      <c r="G34" s="341" t="s">
        <v>529</v>
      </c>
      <c r="H34" s="329" t="s">
        <v>105</v>
      </c>
      <c r="I34" s="330" t="s">
        <v>98</v>
      </c>
      <c r="J34" s="331" t="s">
        <v>106</v>
      </c>
      <c r="K34" s="332" t="s">
        <v>530</v>
      </c>
      <c r="L34" s="333">
        <v>410000</v>
      </c>
      <c r="M34" s="334">
        <f t="shared" si="0"/>
        <v>287000</v>
      </c>
      <c r="N34" s="335">
        <v>2025</v>
      </c>
      <c r="O34" s="336">
        <v>2025</v>
      </c>
      <c r="P34" s="337"/>
      <c r="Q34" s="336"/>
      <c r="R34" s="338" t="s">
        <v>497</v>
      </c>
      <c r="S34" s="339" t="s">
        <v>114</v>
      </c>
    </row>
    <row r="35" spans="1:19" s="14" customFormat="1" ht="51.75" thickBot="1" x14ac:dyDescent="0.3">
      <c r="A35" s="211">
        <f t="shared" si="1"/>
        <v>30</v>
      </c>
      <c r="B35" s="37" t="s">
        <v>183</v>
      </c>
      <c r="C35" s="157" t="s">
        <v>179</v>
      </c>
      <c r="D35" s="157">
        <v>49207075</v>
      </c>
      <c r="E35" s="157">
        <v>107543079</v>
      </c>
      <c r="F35" s="212">
        <v>600068749</v>
      </c>
      <c r="G35" s="342" t="s">
        <v>208</v>
      </c>
      <c r="H35" s="305" t="s">
        <v>105</v>
      </c>
      <c r="I35" s="307" t="s">
        <v>98</v>
      </c>
      <c r="J35" s="304" t="s">
        <v>178</v>
      </c>
      <c r="K35" s="280" t="s">
        <v>209</v>
      </c>
      <c r="L35" s="214">
        <v>200000</v>
      </c>
      <c r="M35" s="282">
        <f t="shared" si="0"/>
        <v>140000</v>
      </c>
      <c r="N35" s="221">
        <v>2022</v>
      </c>
      <c r="O35" s="136">
        <v>2027</v>
      </c>
      <c r="P35" s="308"/>
      <c r="Q35" s="309"/>
      <c r="R35" s="310" t="s">
        <v>225</v>
      </c>
      <c r="S35" s="217" t="s">
        <v>110</v>
      </c>
    </row>
    <row r="36" spans="1:19" s="14" customFormat="1" ht="78.75" customHeight="1" thickBot="1" x14ac:dyDescent="0.3">
      <c r="A36" s="211">
        <f t="shared" si="1"/>
        <v>31</v>
      </c>
      <c r="B36" s="37" t="s">
        <v>183</v>
      </c>
      <c r="C36" s="157" t="s">
        <v>179</v>
      </c>
      <c r="D36" s="157">
        <v>49207075</v>
      </c>
      <c r="E36" s="157">
        <v>107543079</v>
      </c>
      <c r="F36" s="212">
        <v>600068749</v>
      </c>
      <c r="G36" s="219" t="s">
        <v>223</v>
      </c>
      <c r="H36" s="304" t="s">
        <v>105</v>
      </c>
      <c r="I36" s="307" t="s">
        <v>98</v>
      </c>
      <c r="J36" s="307" t="s">
        <v>178</v>
      </c>
      <c r="K36" s="311" t="s">
        <v>224</v>
      </c>
      <c r="L36" s="214">
        <v>500000</v>
      </c>
      <c r="M36" s="282">
        <f t="shared" si="0"/>
        <v>350000</v>
      </c>
      <c r="N36" s="221">
        <v>2022</v>
      </c>
      <c r="O36" s="136">
        <v>2027</v>
      </c>
      <c r="P36" s="308"/>
      <c r="Q36" s="309"/>
      <c r="R36" s="217" t="s">
        <v>225</v>
      </c>
      <c r="S36" s="217" t="s">
        <v>110</v>
      </c>
    </row>
    <row r="37" spans="1:19" s="14" customFormat="1" ht="120.75" thickBot="1" x14ac:dyDescent="0.3">
      <c r="A37" s="223">
        <f t="shared" si="1"/>
        <v>32</v>
      </c>
      <c r="B37" s="312" t="s">
        <v>183</v>
      </c>
      <c r="C37" s="134" t="s">
        <v>179</v>
      </c>
      <c r="D37" s="134">
        <v>49207075</v>
      </c>
      <c r="E37" s="134">
        <v>107543079</v>
      </c>
      <c r="F37" s="313">
        <v>600068749</v>
      </c>
      <c r="G37" s="314" t="s">
        <v>274</v>
      </c>
      <c r="H37" s="315" t="s">
        <v>105</v>
      </c>
      <c r="I37" s="316" t="s">
        <v>98</v>
      </c>
      <c r="J37" s="316" t="s">
        <v>178</v>
      </c>
      <c r="K37" s="290" t="s">
        <v>275</v>
      </c>
      <c r="L37" s="317">
        <v>7000000</v>
      </c>
      <c r="M37" s="195">
        <f t="shared" si="0"/>
        <v>4900000</v>
      </c>
      <c r="N37" s="293">
        <v>2023</v>
      </c>
      <c r="O37" s="294">
        <v>2024</v>
      </c>
      <c r="P37" s="295"/>
      <c r="Q37" s="296"/>
      <c r="R37" s="318" t="s">
        <v>501</v>
      </c>
      <c r="S37" s="318" t="s">
        <v>110</v>
      </c>
    </row>
    <row r="38" spans="1:19" s="15" customFormat="1" ht="90.75" thickBot="1" x14ac:dyDescent="0.3">
      <c r="A38" s="157">
        <f t="shared" si="1"/>
        <v>33</v>
      </c>
      <c r="B38" s="191" t="s">
        <v>183</v>
      </c>
      <c r="C38" s="38" t="s">
        <v>179</v>
      </c>
      <c r="D38" s="38">
        <v>49207075</v>
      </c>
      <c r="E38" s="38">
        <v>107543079</v>
      </c>
      <c r="F38" s="40">
        <v>600068749</v>
      </c>
      <c r="G38" s="192" t="s">
        <v>521</v>
      </c>
      <c r="H38" s="108" t="s">
        <v>105</v>
      </c>
      <c r="I38" s="185" t="s">
        <v>98</v>
      </c>
      <c r="J38" s="185" t="s">
        <v>178</v>
      </c>
      <c r="K38" s="193" t="s">
        <v>524</v>
      </c>
      <c r="L38" s="194">
        <v>25000000</v>
      </c>
      <c r="M38" s="195">
        <f t="shared" si="0"/>
        <v>17500000</v>
      </c>
      <c r="N38" s="196">
        <v>2024</v>
      </c>
      <c r="O38" s="196">
        <v>2026</v>
      </c>
      <c r="P38" s="197"/>
      <c r="Q38" s="197"/>
      <c r="R38" s="164" t="s">
        <v>525</v>
      </c>
      <c r="S38" s="164" t="s">
        <v>294</v>
      </c>
    </row>
    <row r="39" spans="1:19" s="15" customFormat="1" ht="75.75" thickBot="1" x14ac:dyDescent="0.3">
      <c r="A39" s="157">
        <f t="shared" si="1"/>
        <v>34</v>
      </c>
      <c r="B39" s="191" t="s">
        <v>183</v>
      </c>
      <c r="C39" s="38" t="s">
        <v>179</v>
      </c>
      <c r="D39" s="38">
        <v>49207075</v>
      </c>
      <c r="E39" s="38">
        <v>107543079</v>
      </c>
      <c r="F39" s="40">
        <v>600068749</v>
      </c>
      <c r="G39" s="192" t="s">
        <v>522</v>
      </c>
      <c r="H39" s="108" t="s">
        <v>105</v>
      </c>
      <c r="I39" s="185" t="s">
        <v>98</v>
      </c>
      <c r="J39" s="185" t="s">
        <v>178</v>
      </c>
      <c r="K39" s="193" t="s">
        <v>523</v>
      </c>
      <c r="L39" s="194">
        <v>25000000</v>
      </c>
      <c r="M39" s="194">
        <f t="shared" si="0"/>
        <v>17500000</v>
      </c>
      <c r="N39" s="198">
        <v>2024</v>
      </c>
      <c r="O39" s="196">
        <v>2026</v>
      </c>
      <c r="P39" s="199"/>
      <c r="Q39" s="199"/>
      <c r="R39" s="164" t="s">
        <v>526</v>
      </c>
      <c r="S39" s="138" t="s">
        <v>110</v>
      </c>
    </row>
    <row r="40" spans="1:19" s="3" customFormat="1" ht="51.75" thickBot="1" x14ac:dyDescent="0.3">
      <c r="A40" s="200">
        <f t="shared" si="1"/>
        <v>35</v>
      </c>
      <c r="B40" s="141" t="s">
        <v>395</v>
      </c>
      <c r="C40" s="142" t="s">
        <v>396</v>
      </c>
      <c r="D40" s="142">
        <v>70992649</v>
      </c>
      <c r="E40" s="142">
        <v>107542765</v>
      </c>
      <c r="F40" s="143">
        <v>650055926</v>
      </c>
      <c r="G40" s="144" t="s">
        <v>398</v>
      </c>
      <c r="H40" s="145" t="s">
        <v>105</v>
      </c>
      <c r="I40" s="100" t="s">
        <v>98</v>
      </c>
      <c r="J40" s="146" t="s">
        <v>397</v>
      </c>
      <c r="K40" s="147" t="s">
        <v>399</v>
      </c>
      <c r="L40" s="148">
        <v>500000</v>
      </c>
      <c r="M40" s="149">
        <f t="shared" si="0"/>
        <v>350000</v>
      </c>
      <c r="N40" s="150">
        <v>2023</v>
      </c>
      <c r="O40" s="151">
        <v>2027</v>
      </c>
      <c r="P40" s="152"/>
      <c r="Q40" s="151"/>
      <c r="R40" s="144" t="s">
        <v>400</v>
      </c>
      <c r="S40" s="153" t="s">
        <v>110</v>
      </c>
    </row>
    <row r="41" spans="1:19" s="3" customFormat="1" ht="45.75" thickBot="1" x14ac:dyDescent="0.3">
      <c r="A41" s="36">
        <f t="shared" si="1"/>
        <v>36</v>
      </c>
      <c r="B41" s="37" t="s">
        <v>395</v>
      </c>
      <c r="C41" s="38" t="s">
        <v>396</v>
      </c>
      <c r="D41" s="38">
        <v>70992649</v>
      </c>
      <c r="E41" s="38">
        <v>107542765</v>
      </c>
      <c r="F41" s="40">
        <v>650055926</v>
      </c>
      <c r="G41" s="105" t="s">
        <v>401</v>
      </c>
      <c r="H41" s="99" t="s">
        <v>105</v>
      </c>
      <c r="I41" s="107" t="s">
        <v>98</v>
      </c>
      <c r="J41" s="47" t="s">
        <v>397</v>
      </c>
      <c r="K41" s="110" t="s">
        <v>402</v>
      </c>
      <c r="L41" s="91">
        <v>5000000</v>
      </c>
      <c r="M41" s="62">
        <f t="shared" si="0"/>
        <v>3500000</v>
      </c>
      <c r="N41" s="60">
        <v>2023</v>
      </c>
      <c r="O41" s="48">
        <v>2027</v>
      </c>
      <c r="P41" s="88" t="s">
        <v>107</v>
      </c>
      <c r="Q41" s="48"/>
      <c r="R41" s="89" t="s">
        <v>357</v>
      </c>
      <c r="S41" s="90" t="s">
        <v>110</v>
      </c>
    </row>
    <row r="42" spans="1:19" s="3" customFormat="1" ht="30.75" thickBot="1" x14ac:dyDescent="0.3">
      <c r="A42" s="36">
        <f t="shared" si="1"/>
        <v>37</v>
      </c>
      <c r="B42" s="37" t="s">
        <v>395</v>
      </c>
      <c r="C42" s="38" t="s">
        <v>396</v>
      </c>
      <c r="D42" s="38">
        <v>70992649</v>
      </c>
      <c r="E42" s="38">
        <v>107542765</v>
      </c>
      <c r="F42" s="40">
        <v>650055926</v>
      </c>
      <c r="G42" s="98" t="s">
        <v>415</v>
      </c>
      <c r="H42" s="99" t="s">
        <v>105</v>
      </c>
      <c r="I42" s="107" t="s">
        <v>98</v>
      </c>
      <c r="J42" s="47" t="s">
        <v>397</v>
      </c>
      <c r="K42" s="94" t="s">
        <v>416</v>
      </c>
      <c r="L42" s="91">
        <v>4000000</v>
      </c>
      <c r="M42" s="62">
        <f t="shared" si="0"/>
        <v>2800000</v>
      </c>
      <c r="N42" s="60">
        <v>2023</v>
      </c>
      <c r="O42" s="48">
        <v>2027</v>
      </c>
      <c r="P42" s="88"/>
      <c r="Q42" s="93"/>
      <c r="R42" s="80" t="s">
        <v>417</v>
      </c>
      <c r="S42" s="90" t="s">
        <v>110</v>
      </c>
    </row>
    <row r="43" spans="1:19" s="3" customFormat="1" ht="60.75" thickBot="1" x14ac:dyDescent="0.3">
      <c r="A43" s="385">
        <f t="shared" si="1"/>
        <v>38</v>
      </c>
      <c r="B43" s="386" t="s">
        <v>276</v>
      </c>
      <c r="C43" s="387" t="s">
        <v>277</v>
      </c>
      <c r="D43" s="387">
        <v>60610859</v>
      </c>
      <c r="E43" s="387">
        <v>107542773</v>
      </c>
      <c r="F43" s="388">
        <v>650049306</v>
      </c>
      <c r="G43" s="389" t="s">
        <v>278</v>
      </c>
      <c r="H43" s="390" t="s">
        <v>105</v>
      </c>
      <c r="I43" s="391" t="s">
        <v>98</v>
      </c>
      <c r="J43" s="392" t="s">
        <v>279</v>
      </c>
      <c r="K43" s="393" t="s">
        <v>280</v>
      </c>
      <c r="L43" s="394">
        <v>300000</v>
      </c>
      <c r="M43" s="395">
        <f t="shared" si="0"/>
        <v>210000</v>
      </c>
      <c r="N43" s="396">
        <v>2027</v>
      </c>
      <c r="O43" s="397">
        <v>2027</v>
      </c>
      <c r="P43" s="398"/>
      <c r="Q43" s="399"/>
      <c r="R43" s="400" t="s">
        <v>392</v>
      </c>
      <c r="S43" s="401" t="s">
        <v>110</v>
      </c>
    </row>
    <row r="44" spans="1:19" s="3" customFormat="1" ht="60" x14ac:dyDescent="0.25">
      <c r="A44" s="36">
        <f t="shared" si="1"/>
        <v>39</v>
      </c>
      <c r="B44" s="201" t="s">
        <v>276</v>
      </c>
      <c r="C44" s="96" t="s">
        <v>277</v>
      </c>
      <c r="D44" s="96">
        <v>60610859</v>
      </c>
      <c r="E44" s="96">
        <v>107542773</v>
      </c>
      <c r="F44" s="202">
        <v>650049306</v>
      </c>
      <c r="G44" s="51" t="s">
        <v>285</v>
      </c>
      <c r="H44" s="39" t="s">
        <v>105</v>
      </c>
      <c r="I44" s="38" t="s">
        <v>98</v>
      </c>
      <c r="J44" s="93" t="s">
        <v>279</v>
      </c>
      <c r="K44" s="114" t="s">
        <v>286</v>
      </c>
      <c r="L44" s="91">
        <v>4000000</v>
      </c>
      <c r="M44" s="205">
        <f t="shared" si="0"/>
        <v>2800000</v>
      </c>
      <c r="N44" s="60">
        <v>2024</v>
      </c>
      <c r="O44" s="48">
        <v>2027</v>
      </c>
      <c r="P44" s="84"/>
      <c r="Q44" s="203"/>
      <c r="R44" s="204" t="s">
        <v>287</v>
      </c>
      <c r="S44" s="90" t="s">
        <v>110</v>
      </c>
    </row>
    <row r="45" spans="1:19" s="3" customFormat="1" ht="26.25" x14ac:dyDescent="0.25">
      <c r="A45" s="79">
        <f>A44+1</f>
        <v>40</v>
      </c>
      <c r="B45" s="37" t="s">
        <v>457</v>
      </c>
      <c r="C45" s="38" t="s">
        <v>459</v>
      </c>
      <c r="D45" s="38">
        <v>70988773</v>
      </c>
      <c r="E45" s="38">
        <v>107542871</v>
      </c>
      <c r="F45" s="38">
        <v>650033299</v>
      </c>
      <c r="G45" s="50" t="s">
        <v>461</v>
      </c>
      <c r="H45" s="39" t="s">
        <v>105</v>
      </c>
      <c r="I45" s="38" t="s">
        <v>98</v>
      </c>
      <c r="J45" s="97" t="s">
        <v>460</v>
      </c>
      <c r="K45" s="55" t="s">
        <v>462</v>
      </c>
      <c r="L45" s="92">
        <v>5000000</v>
      </c>
      <c r="M45" s="178">
        <f t="shared" si="0"/>
        <v>3500000</v>
      </c>
      <c r="N45" s="96">
        <v>2024</v>
      </c>
      <c r="O45" s="96" t="s">
        <v>520</v>
      </c>
      <c r="P45" s="206"/>
      <c r="Q45" s="206"/>
      <c r="R45" s="80" t="s">
        <v>464</v>
      </c>
      <c r="S45" s="38" t="s">
        <v>110</v>
      </c>
    </row>
    <row r="46" spans="1:19" s="3" customFormat="1" ht="39" x14ac:dyDescent="0.25">
      <c r="A46" s="79">
        <f t="shared" si="1"/>
        <v>41</v>
      </c>
      <c r="B46" s="37" t="s">
        <v>457</v>
      </c>
      <c r="C46" s="38" t="s">
        <v>459</v>
      </c>
      <c r="D46" s="38">
        <v>70988773</v>
      </c>
      <c r="E46" s="38">
        <v>107542871</v>
      </c>
      <c r="F46" s="38">
        <v>650033299</v>
      </c>
      <c r="G46" s="50" t="s">
        <v>469</v>
      </c>
      <c r="H46" s="39" t="s">
        <v>105</v>
      </c>
      <c r="I46" s="38" t="s">
        <v>98</v>
      </c>
      <c r="J46" s="97" t="s">
        <v>460</v>
      </c>
      <c r="K46" s="55" t="s">
        <v>470</v>
      </c>
      <c r="L46" s="92">
        <v>4000000</v>
      </c>
      <c r="M46" s="178">
        <f t="shared" si="0"/>
        <v>2800000</v>
      </c>
      <c r="N46" s="96">
        <v>2024</v>
      </c>
      <c r="O46" s="96">
        <v>2027</v>
      </c>
      <c r="P46" s="206"/>
      <c r="Q46" s="206"/>
      <c r="R46" s="80" t="s">
        <v>464</v>
      </c>
      <c r="S46" s="38" t="s">
        <v>110</v>
      </c>
    </row>
    <row r="47" spans="1:19" s="3" customFormat="1" ht="39" x14ac:dyDescent="0.25">
      <c r="A47" s="79">
        <f t="shared" si="1"/>
        <v>42</v>
      </c>
      <c r="B47" s="37" t="s">
        <v>457</v>
      </c>
      <c r="C47" s="38" t="s">
        <v>459</v>
      </c>
      <c r="D47" s="38">
        <v>70988773</v>
      </c>
      <c r="E47" s="38">
        <v>107542871</v>
      </c>
      <c r="F47" s="38">
        <v>650033299</v>
      </c>
      <c r="G47" s="50" t="s">
        <v>477</v>
      </c>
      <c r="H47" s="39" t="s">
        <v>105</v>
      </c>
      <c r="I47" s="38" t="s">
        <v>98</v>
      </c>
      <c r="J47" s="97" t="s">
        <v>460</v>
      </c>
      <c r="K47" s="55" t="s">
        <v>478</v>
      </c>
      <c r="L47" s="177">
        <v>1000000</v>
      </c>
      <c r="M47" s="178">
        <f t="shared" si="0"/>
        <v>700000</v>
      </c>
      <c r="N47" s="96">
        <v>2024</v>
      </c>
      <c r="O47" s="96">
        <v>2027</v>
      </c>
      <c r="P47" s="206"/>
      <c r="Q47" s="206"/>
      <c r="R47" s="80" t="s">
        <v>464</v>
      </c>
      <c r="S47" s="38" t="s">
        <v>110</v>
      </c>
    </row>
    <row r="48" spans="1:19" s="3" customFormat="1" ht="26.25" x14ac:dyDescent="0.25">
      <c r="A48" s="79">
        <f t="shared" ref="A48:A49" si="2">A47+1</f>
        <v>43</v>
      </c>
      <c r="B48" s="37" t="s">
        <v>457</v>
      </c>
      <c r="C48" s="38" t="s">
        <v>459</v>
      </c>
      <c r="D48" s="38">
        <v>70988773</v>
      </c>
      <c r="E48" s="38">
        <v>107542871</v>
      </c>
      <c r="F48" s="38">
        <v>650033299</v>
      </c>
      <c r="G48" s="50" t="s">
        <v>479</v>
      </c>
      <c r="H48" s="39" t="s">
        <v>105</v>
      </c>
      <c r="I48" s="38" t="s">
        <v>98</v>
      </c>
      <c r="J48" s="97" t="s">
        <v>460</v>
      </c>
      <c r="K48" s="55" t="s">
        <v>480</v>
      </c>
      <c r="L48" s="177">
        <v>5000000</v>
      </c>
      <c r="M48" s="178">
        <f t="shared" si="0"/>
        <v>3500000</v>
      </c>
      <c r="N48" s="96">
        <v>2024</v>
      </c>
      <c r="O48" s="96">
        <v>2027</v>
      </c>
      <c r="P48" s="206"/>
      <c r="Q48" s="206"/>
      <c r="R48" s="80" t="s">
        <v>464</v>
      </c>
      <c r="S48" s="38" t="s">
        <v>110</v>
      </c>
    </row>
    <row r="49" spans="1:19" s="3" customFormat="1" ht="45.75" thickBot="1" x14ac:dyDescent="0.3">
      <c r="A49" s="79">
        <f t="shared" si="2"/>
        <v>44</v>
      </c>
      <c r="B49" s="201" t="s">
        <v>292</v>
      </c>
      <c r="C49" s="96" t="s">
        <v>293</v>
      </c>
      <c r="D49" s="96">
        <v>75005816</v>
      </c>
      <c r="E49" s="96">
        <v>107542617</v>
      </c>
      <c r="F49" s="202">
        <v>650049179</v>
      </c>
      <c r="G49" s="51" t="s">
        <v>300</v>
      </c>
      <c r="H49" s="39" t="s">
        <v>105</v>
      </c>
      <c r="I49" s="38" t="s">
        <v>98</v>
      </c>
      <c r="J49" s="93" t="s">
        <v>291</v>
      </c>
      <c r="K49" s="113" t="s">
        <v>301</v>
      </c>
      <c r="L49" s="207">
        <v>5000000</v>
      </c>
      <c r="M49" s="208">
        <f t="shared" si="0"/>
        <v>3500000</v>
      </c>
      <c r="N49" s="150">
        <v>2023</v>
      </c>
      <c r="O49" s="151">
        <v>2027</v>
      </c>
      <c r="P49" s="152" t="s">
        <v>107</v>
      </c>
      <c r="Q49" s="209"/>
      <c r="R49" s="210" t="s">
        <v>298</v>
      </c>
      <c r="S49" s="153" t="s">
        <v>110</v>
      </c>
    </row>
    <row r="50" spans="1:19" s="3" customFormat="1" ht="45.75" thickBot="1" x14ac:dyDescent="0.3">
      <c r="A50" s="36">
        <f t="shared" si="1"/>
        <v>45</v>
      </c>
      <c r="B50" s="201" t="s">
        <v>292</v>
      </c>
      <c r="C50" s="96" t="s">
        <v>293</v>
      </c>
      <c r="D50" s="96">
        <v>75005816</v>
      </c>
      <c r="E50" s="96">
        <v>107542617</v>
      </c>
      <c r="F50" s="202">
        <v>650049179</v>
      </c>
      <c r="G50" s="98" t="s">
        <v>151</v>
      </c>
      <c r="H50" s="39" t="s">
        <v>105</v>
      </c>
      <c r="I50" s="38" t="s">
        <v>98</v>
      </c>
      <c r="J50" s="93" t="s">
        <v>291</v>
      </c>
      <c r="K50" s="114" t="s">
        <v>299</v>
      </c>
      <c r="L50" s="91">
        <v>600000</v>
      </c>
      <c r="M50" s="83">
        <f t="shared" si="0"/>
        <v>420000</v>
      </c>
      <c r="N50" s="60">
        <v>2023</v>
      </c>
      <c r="O50" s="48">
        <v>2025</v>
      </c>
      <c r="P50" s="84"/>
      <c r="Q50" s="203"/>
      <c r="R50" s="204" t="s">
        <v>298</v>
      </c>
      <c r="S50" s="90" t="s">
        <v>110</v>
      </c>
    </row>
    <row r="51" spans="1:19" s="13" customFormat="1" ht="15.75" thickBot="1" x14ac:dyDescent="0.3">
      <c r="A51" s="514"/>
      <c r="B51" s="515"/>
      <c r="C51" s="516"/>
      <c r="D51" s="516"/>
      <c r="E51" s="516"/>
      <c r="F51" s="517"/>
      <c r="G51" s="518"/>
      <c r="H51" s="519"/>
      <c r="I51" s="519"/>
      <c r="J51" s="520"/>
      <c r="K51" s="521"/>
      <c r="L51" s="522"/>
      <c r="M51" s="523">
        <f>L51/100*70</f>
        <v>0</v>
      </c>
      <c r="N51" s="524"/>
      <c r="O51" s="525"/>
      <c r="P51" s="526"/>
      <c r="Q51" s="525"/>
      <c r="R51" s="520"/>
      <c r="S51" s="520"/>
    </row>
    <row r="52" spans="1:19" s="13" customFormat="1" x14ac:dyDescent="0.25">
      <c r="G52" s="509"/>
      <c r="K52" s="527"/>
      <c r="L52" s="528"/>
      <c r="M52" s="528"/>
    </row>
    <row r="53" spans="1:19" s="13" customFormat="1" x14ac:dyDescent="0.25">
      <c r="A53" s="507"/>
      <c r="G53" s="509"/>
      <c r="K53" s="529"/>
    </row>
    <row r="54" spans="1:19" s="13" customFormat="1" x14ac:dyDescent="0.25">
      <c r="G54" s="509"/>
      <c r="K54" s="529"/>
    </row>
    <row r="55" spans="1:19" s="13" customFormat="1" x14ac:dyDescent="0.25">
      <c r="G55" s="509"/>
      <c r="K55" s="529"/>
    </row>
    <row r="56" spans="1:19" s="320" customFormat="1" x14ac:dyDescent="0.25">
      <c r="A56" s="320" t="s">
        <v>584</v>
      </c>
      <c r="G56" s="530"/>
      <c r="K56" s="531"/>
    </row>
    <row r="57" spans="1:19" s="13" customFormat="1" x14ac:dyDescent="0.25">
      <c r="G57" s="509"/>
      <c r="K57" s="529"/>
    </row>
    <row r="58" spans="1:19" s="13" customFormat="1" x14ac:dyDescent="0.25">
      <c r="G58" s="509" t="s">
        <v>428</v>
      </c>
      <c r="K58" s="529"/>
    </row>
    <row r="59" spans="1:19" s="13" customFormat="1" x14ac:dyDescent="0.25">
      <c r="G59" s="509" t="s">
        <v>264</v>
      </c>
      <c r="K59" s="529"/>
    </row>
    <row r="60" spans="1:19" s="13" customFormat="1" x14ac:dyDescent="0.25">
      <c r="G60" s="509"/>
      <c r="K60" s="529"/>
    </row>
    <row r="61" spans="1:19" s="13" customFormat="1" x14ac:dyDescent="0.25">
      <c r="A61" s="506" t="s">
        <v>35</v>
      </c>
      <c r="G61" s="509"/>
      <c r="K61" s="529"/>
    </row>
    <row r="62" spans="1:19" s="13" customFormat="1" x14ac:dyDescent="0.25">
      <c r="A62" s="506" t="s">
        <v>36</v>
      </c>
      <c r="B62" s="506"/>
      <c r="G62" s="509"/>
      <c r="K62" s="529"/>
    </row>
    <row r="63" spans="1:19" s="13" customFormat="1" x14ac:dyDescent="0.25">
      <c r="A63" s="506" t="s">
        <v>37</v>
      </c>
      <c r="G63" s="509"/>
      <c r="K63" s="529"/>
    </row>
    <row r="64" spans="1:19" s="13" customFormat="1" x14ac:dyDescent="0.25">
      <c r="G64" s="509"/>
      <c r="K64" s="529"/>
    </row>
    <row r="65" spans="1:11" s="13" customFormat="1" x14ac:dyDescent="0.25">
      <c r="A65" s="13" t="s">
        <v>38</v>
      </c>
      <c r="G65" s="509"/>
      <c r="K65" s="529"/>
    </row>
    <row r="66" spans="1:11" s="13" customFormat="1" x14ac:dyDescent="0.25">
      <c r="G66" s="509"/>
      <c r="K66" s="529"/>
    </row>
    <row r="67" spans="1:11" s="532" customFormat="1" x14ac:dyDescent="0.25">
      <c r="A67" s="320" t="s">
        <v>39</v>
      </c>
      <c r="G67" s="533"/>
      <c r="K67" s="534"/>
    </row>
    <row r="68" spans="1:11" s="13" customFormat="1" x14ac:dyDescent="0.25">
      <c r="G68" s="509"/>
      <c r="K68" s="529"/>
    </row>
    <row r="69" spans="1:11" s="13" customFormat="1" x14ac:dyDescent="0.25">
      <c r="A69" s="320" t="s">
        <v>40</v>
      </c>
      <c r="G69" s="509"/>
      <c r="K69" s="529"/>
    </row>
    <row r="70" spans="1:11" s="13" customFormat="1" x14ac:dyDescent="0.25">
      <c r="G70" s="509"/>
      <c r="K70" s="529"/>
    </row>
    <row r="71" spans="1:11" s="13" customFormat="1" x14ac:dyDescent="0.25">
      <c r="G71" s="509"/>
      <c r="K71" s="529"/>
    </row>
    <row r="72" spans="1:11" s="13" customFormat="1" x14ac:dyDescent="0.25">
      <c r="G72" s="509"/>
      <c r="K72" s="529"/>
    </row>
    <row r="73" spans="1:11" s="13" customFormat="1" x14ac:dyDescent="0.25">
      <c r="G73" s="509"/>
      <c r="K73" s="529"/>
    </row>
    <row r="74" spans="1:11" s="13" customFormat="1" x14ac:dyDescent="0.25">
      <c r="G74" s="509"/>
      <c r="K74" s="529"/>
    </row>
    <row r="75" spans="1:11" s="13" customFormat="1" x14ac:dyDescent="0.25">
      <c r="G75" s="509"/>
      <c r="K75" s="529"/>
    </row>
    <row r="76" spans="1:11" s="13" customFormat="1" x14ac:dyDescent="0.25">
      <c r="G76" s="509"/>
      <c r="K76" s="529"/>
    </row>
  </sheetData>
  <autoFilter ref="A3:S3">
    <sortState ref="A5:S26">
      <sortCondition ref="J3"/>
    </sortState>
  </autoFilter>
  <sortState ref="A4:S16">
    <sortCondition ref="J4:J16"/>
  </sortState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3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9"/>
  <sheetViews>
    <sheetView topLeftCell="A165" zoomScaleNormal="100" workbookViewId="0">
      <selection activeCell="I175" sqref="I175"/>
    </sheetView>
  </sheetViews>
  <sheetFormatPr defaultColWidth="9.28515625" defaultRowHeight="15" x14ac:dyDescent="0.25"/>
  <cols>
    <col min="1" max="1" width="6.5703125" style="1" customWidth="1"/>
    <col min="2" max="2" width="34" style="1" customWidth="1"/>
    <col min="3" max="3" width="27.5703125" style="1" customWidth="1"/>
    <col min="4" max="4" width="13.140625" style="27" customWidth="1"/>
    <col min="5" max="5" width="13.28515625" style="27" customWidth="1"/>
    <col min="6" max="6" width="17.85546875" style="27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2.7109375" style="1" customWidth="1"/>
    <col min="14" max="15" width="9.28515625" style="1"/>
    <col min="16" max="16" width="8.42578125" style="27" customWidth="1"/>
    <col min="17" max="19" width="10.42578125" style="27" customWidth="1"/>
    <col min="20" max="21" width="13.42578125" style="1" customWidth="1"/>
    <col min="22" max="23" width="14" style="1" customWidth="1"/>
    <col min="24" max="24" width="12.28515625" style="1" customWidth="1"/>
    <col min="25" max="25" width="34.42578125" style="1" customWidth="1"/>
    <col min="26" max="26" width="16.28515625" style="1" customWidth="1"/>
    <col min="27" max="16384" width="9.28515625" style="1"/>
  </cols>
  <sheetData>
    <row r="1" spans="1:27" ht="18" customHeight="1" thickBot="1" x14ac:dyDescent="0.35">
      <c r="A1" s="580" t="s">
        <v>41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2"/>
    </row>
    <row r="2" spans="1:27" s="3" customFormat="1" ht="29.1" customHeight="1" thickBot="1" x14ac:dyDescent="0.3">
      <c r="A2" s="583" t="s">
        <v>11</v>
      </c>
      <c r="B2" s="556" t="s">
        <v>12</v>
      </c>
      <c r="C2" s="557"/>
      <c r="D2" s="557"/>
      <c r="E2" s="557"/>
      <c r="F2" s="558"/>
      <c r="G2" s="590" t="s">
        <v>13</v>
      </c>
      <c r="H2" s="573" t="s">
        <v>42</v>
      </c>
      <c r="I2" s="578" t="s">
        <v>77</v>
      </c>
      <c r="J2" s="593" t="s">
        <v>15</v>
      </c>
      <c r="K2" s="605" t="s">
        <v>16</v>
      </c>
      <c r="L2" s="559" t="s">
        <v>43</v>
      </c>
      <c r="M2" s="560"/>
      <c r="N2" s="561" t="s">
        <v>18</v>
      </c>
      <c r="O2" s="562"/>
      <c r="P2" s="600" t="s">
        <v>44</v>
      </c>
      <c r="Q2" s="601"/>
      <c r="R2" s="601"/>
      <c r="S2" s="601"/>
      <c r="T2" s="601"/>
      <c r="U2" s="601"/>
      <c r="V2" s="601"/>
      <c r="W2" s="602"/>
      <c r="X2" s="602"/>
      <c r="Y2" s="535" t="s">
        <v>20</v>
      </c>
      <c r="Z2" s="536"/>
    </row>
    <row r="3" spans="1:27" ht="26.25" customHeight="1" x14ac:dyDescent="0.25">
      <c r="A3" s="584"/>
      <c r="B3" s="590" t="s">
        <v>21</v>
      </c>
      <c r="C3" s="586" t="s">
        <v>22</v>
      </c>
      <c r="D3" s="586" t="s">
        <v>23</v>
      </c>
      <c r="E3" s="586" t="s">
        <v>24</v>
      </c>
      <c r="F3" s="588" t="s">
        <v>25</v>
      </c>
      <c r="G3" s="591"/>
      <c r="H3" s="574"/>
      <c r="I3" s="579"/>
      <c r="J3" s="594"/>
      <c r="K3" s="606"/>
      <c r="L3" s="567" t="s">
        <v>26</v>
      </c>
      <c r="M3" s="568" t="s">
        <v>45</v>
      </c>
      <c r="N3" s="569" t="s">
        <v>28</v>
      </c>
      <c r="O3" s="571" t="s">
        <v>29</v>
      </c>
      <c r="P3" s="603" t="s">
        <v>46</v>
      </c>
      <c r="Q3" s="604"/>
      <c r="R3" s="604"/>
      <c r="S3" s="605"/>
      <c r="T3" s="576" t="s">
        <v>47</v>
      </c>
      <c r="U3" s="596" t="s">
        <v>92</v>
      </c>
      <c r="V3" s="596" t="s">
        <v>93</v>
      </c>
      <c r="W3" s="576" t="s">
        <v>48</v>
      </c>
      <c r="X3" s="598" t="s">
        <v>79</v>
      </c>
      <c r="Y3" s="563" t="s">
        <v>32</v>
      </c>
      <c r="Z3" s="565" t="s">
        <v>33</v>
      </c>
    </row>
    <row r="4" spans="1:27" ht="80.099999999999994" customHeight="1" thickBot="1" x14ac:dyDescent="0.3">
      <c r="A4" s="585"/>
      <c r="B4" s="592"/>
      <c r="C4" s="587"/>
      <c r="D4" s="587"/>
      <c r="E4" s="587"/>
      <c r="F4" s="589"/>
      <c r="G4" s="592"/>
      <c r="H4" s="575"/>
      <c r="I4" s="579"/>
      <c r="J4" s="595"/>
      <c r="K4" s="607"/>
      <c r="L4" s="563"/>
      <c r="M4" s="565"/>
      <c r="N4" s="570"/>
      <c r="O4" s="572"/>
      <c r="P4" s="5" t="s">
        <v>71</v>
      </c>
      <c r="Q4" s="6" t="s">
        <v>49</v>
      </c>
      <c r="R4" s="6" t="s">
        <v>50</v>
      </c>
      <c r="S4" s="7" t="s">
        <v>51</v>
      </c>
      <c r="T4" s="577"/>
      <c r="U4" s="597"/>
      <c r="V4" s="597"/>
      <c r="W4" s="577"/>
      <c r="X4" s="599"/>
      <c r="Y4" s="564"/>
      <c r="Z4" s="566"/>
    </row>
    <row r="5" spans="1:27" s="45" customFormat="1" ht="39" thickBot="1" x14ac:dyDescent="0.25">
      <c r="A5" s="118">
        <v>1</v>
      </c>
      <c r="B5" s="63" t="s">
        <v>265</v>
      </c>
      <c r="C5" s="64" t="s">
        <v>266</v>
      </c>
      <c r="D5" s="64">
        <v>75005808</v>
      </c>
      <c r="E5" s="64">
        <v>102152829</v>
      </c>
      <c r="F5" s="65">
        <v>650013743</v>
      </c>
      <c r="G5" s="67" t="s">
        <v>267</v>
      </c>
      <c r="H5" s="72" t="s">
        <v>105</v>
      </c>
      <c r="I5" s="64" t="s">
        <v>98</v>
      </c>
      <c r="J5" s="65" t="s">
        <v>268</v>
      </c>
      <c r="K5" s="68" t="s">
        <v>269</v>
      </c>
      <c r="L5" s="70">
        <v>45000000</v>
      </c>
      <c r="M5" s="71">
        <f t="shared" ref="M5:M46" si="0">L5/100*70</f>
        <v>31500000</v>
      </c>
      <c r="N5" s="72">
        <v>2023</v>
      </c>
      <c r="O5" s="73">
        <v>2026</v>
      </c>
      <c r="P5" s="74"/>
      <c r="Q5" s="64"/>
      <c r="R5" s="64" t="s">
        <v>107</v>
      </c>
      <c r="S5" s="73"/>
      <c r="T5" s="75"/>
      <c r="U5" s="75"/>
      <c r="V5" s="76" t="s">
        <v>107</v>
      </c>
      <c r="W5" s="75"/>
      <c r="X5" s="77"/>
      <c r="Y5" s="67" t="s">
        <v>108</v>
      </c>
      <c r="Z5" s="78" t="s">
        <v>110</v>
      </c>
    </row>
    <row r="6" spans="1:27" s="45" customFormat="1" ht="26.25" thickBot="1" x14ac:dyDescent="0.25">
      <c r="A6" s="418">
        <f t="shared" ref="A6:A14" si="1">A5+1</f>
        <v>2</v>
      </c>
      <c r="B6" s="419" t="s">
        <v>265</v>
      </c>
      <c r="C6" s="420" t="s">
        <v>266</v>
      </c>
      <c r="D6" s="420">
        <v>75005808</v>
      </c>
      <c r="E6" s="420">
        <v>102152829</v>
      </c>
      <c r="F6" s="421">
        <v>650013743</v>
      </c>
      <c r="G6" s="422" t="s">
        <v>556</v>
      </c>
      <c r="H6" s="423" t="s">
        <v>105</v>
      </c>
      <c r="I6" s="420" t="s">
        <v>98</v>
      </c>
      <c r="J6" s="421" t="s">
        <v>268</v>
      </c>
      <c r="K6" s="424" t="s">
        <v>557</v>
      </c>
      <c r="L6" s="425">
        <v>600000</v>
      </c>
      <c r="M6" s="444">
        <f t="shared" si="0"/>
        <v>420000</v>
      </c>
      <c r="N6" s="427"/>
      <c r="O6" s="428"/>
      <c r="P6" s="429"/>
      <c r="Q6" s="430"/>
      <c r="R6" s="430"/>
      <c r="S6" s="428"/>
      <c r="T6" s="431"/>
      <c r="U6" s="431"/>
      <c r="V6" s="432"/>
      <c r="W6" s="431"/>
      <c r="X6" s="433"/>
      <c r="Y6" s="416" t="s">
        <v>108</v>
      </c>
      <c r="Z6" s="434" t="s">
        <v>110</v>
      </c>
    </row>
    <row r="7" spans="1:27" s="45" customFormat="1" ht="26.25" thickBot="1" x14ac:dyDescent="0.25">
      <c r="A7" s="418">
        <f t="shared" si="1"/>
        <v>3</v>
      </c>
      <c r="B7" s="419" t="s">
        <v>265</v>
      </c>
      <c r="C7" s="420" t="s">
        <v>266</v>
      </c>
      <c r="D7" s="420">
        <v>75005808</v>
      </c>
      <c r="E7" s="420">
        <v>102152829</v>
      </c>
      <c r="F7" s="421">
        <v>650013743</v>
      </c>
      <c r="G7" s="422" t="s">
        <v>558</v>
      </c>
      <c r="H7" s="423" t="s">
        <v>105</v>
      </c>
      <c r="I7" s="420" t="s">
        <v>98</v>
      </c>
      <c r="J7" s="421" t="s">
        <v>268</v>
      </c>
      <c r="K7" s="424" t="s">
        <v>559</v>
      </c>
      <c r="L7" s="425">
        <v>250000</v>
      </c>
      <c r="M7" s="444">
        <f t="shared" si="0"/>
        <v>175000</v>
      </c>
      <c r="N7" s="427"/>
      <c r="O7" s="428"/>
      <c r="P7" s="429"/>
      <c r="Q7" s="430"/>
      <c r="R7" s="430"/>
      <c r="S7" s="428"/>
      <c r="T7" s="431"/>
      <c r="U7" s="431"/>
      <c r="V7" s="432"/>
      <c r="W7" s="431"/>
      <c r="X7" s="433"/>
      <c r="Y7" s="416" t="s">
        <v>108</v>
      </c>
      <c r="Z7" s="435" t="s">
        <v>110</v>
      </c>
    </row>
    <row r="8" spans="1:27" s="45" customFormat="1" ht="26.25" thickBot="1" x14ac:dyDescent="0.25">
      <c r="A8" s="418">
        <f t="shared" si="1"/>
        <v>4</v>
      </c>
      <c r="B8" s="419" t="s">
        <v>265</v>
      </c>
      <c r="C8" s="420" t="s">
        <v>266</v>
      </c>
      <c r="D8" s="420">
        <v>75005808</v>
      </c>
      <c r="E8" s="420">
        <v>102152829</v>
      </c>
      <c r="F8" s="421">
        <v>650013743</v>
      </c>
      <c r="G8" s="422" t="s">
        <v>560</v>
      </c>
      <c r="H8" s="423" t="s">
        <v>105</v>
      </c>
      <c r="I8" s="420" t="s">
        <v>98</v>
      </c>
      <c r="J8" s="421" t="s">
        <v>268</v>
      </c>
      <c r="K8" s="424" t="s">
        <v>561</v>
      </c>
      <c r="L8" s="425">
        <v>1800000</v>
      </c>
      <c r="M8" s="444">
        <f t="shared" si="0"/>
        <v>1260000</v>
      </c>
      <c r="N8" s="427"/>
      <c r="O8" s="428"/>
      <c r="P8" s="429"/>
      <c r="Q8" s="430"/>
      <c r="R8" s="430"/>
      <c r="S8" s="428"/>
      <c r="T8" s="431"/>
      <c r="U8" s="431"/>
      <c r="V8" s="432"/>
      <c r="W8" s="431"/>
      <c r="X8" s="433"/>
      <c r="Y8" s="416" t="s">
        <v>108</v>
      </c>
      <c r="Z8" s="435" t="s">
        <v>110</v>
      </c>
    </row>
    <row r="9" spans="1:27" s="45" customFormat="1" ht="39" thickBot="1" x14ac:dyDescent="0.25">
      <c r="A9" s="418">
        <f t="shared" si="1"/>
        <v>5</v>
      </c>
      <c r="B9" s="419" t="s">
        <v>265</v>
      </c>
      <c r="C9" s="420" t="s">
        <v>266</v>
      </c>
      <c r="D9" s="420">
        <v>75005808</v>
      </c>
      <c r="E9" s="420">
        <v>102152829</v>
      </c>
      <c r="F9" s="421">
        <v>650013743</v>
      </c>
      <c r="G9" s="422" t="s">
        <v>562</v>
      </c>
      <c r="H9" s="423" t="s">
        <v>105</v>
      </c>
      <c r="I9" s="420" t="s">
        <v>98</v>
      </c>
      <c r="J9" s="421" t="s">
        <v>268</v>
      </c>
      <c r="K9" s="424" t="s">
        <v>534</v>
      </c>
      <c r="L9" s="425">
        <v>300000</v>
      </c>
      <c r="M9" s="444">
        <f t="shared" si="0"/>
        <v>210000</v>
      </c>
      <c r="N9" s="427"/>
      <c r="O9" s="428"/>
      <c r="P9" s="429"/>
      <c r="Q9" s="430"/>
      <c r="R9" s="430"/>
      <c r="S9" s="428"/>
      <c r="T9" s="431"/>
      <c r="U9" s="431"/>
      <c r="V9" s="432"/>
      <c r="W9" s="431"/>
      <c r="X9" s="433"/>
      <c r="Y9" s="416" t="s">
        <v>567</v>
      </c>
      <c r="Z9" s="435" t="s">
        <v>110</v>
      </c>
    </row>
    <row r="10" spans="1:27" s="45" customFormat="1" ht="26.25" thickBot="1" x14ac:dyDescent="0.25">
      <c r="A10" s="418">
        <f t="shared" si="1"/>
        <v>6</v>
      </c>
      <c r="B10" s="419" t="s">
        <v>265</v>
      </c>
      <c r="C10" s="420" t="s">
        <v>266</v>
      </c>
      <c r="D10" s="420">
        <v>75005808</v>
      </c>
      <c r="E10" s="420">
        <v>102152829</v>
      </c>
      <c r="F10" s="421">
        <v>650013743</v>
      </c>
      <c r="G10" s="422" t="s">
        <v>563</v>
      </c>
      <c r="H10" s="423" t="s">
        <v>105</v>
      </c>
      <c r="I10" s="420" t="s">
        <v>98</v>
      </c>
      <c r="J10" s="421" t="s">
        <v>268</v>
      </c>
      <c r="K10" s="424" t="s">
        <v>564</v>
      </c>
      <c r="L10" s="425">
        <v>3000000</v>
      </c>
      <c r="M10" s="444">
        <f t="shared" si="0"/>
        <v>2100000</v>
      </c>
      <c r="N10" s="427"/>
      <c r="O10" s="428"/>
      <c r="P10" s="429"/>
      <c r="Q10" s="430"/>
      <c r="R10" s="430"/>
      <c r="S10" s="428"/>
      <c r="T10" s="431"/>
      <c r="U10" s="431"/>
      <c r="V10" s="432"/>
      <c r="W10" s="431"/>
      <c r="X10" s="433"/>
      <c r="Y10" s="416" t="s">
        <v>108</v>
      </c>
      <c r="Z10" s="435" t="s">
        <v>110</v>
      </c>
    </row>
    <row r="11" spans="1:27" s="45" customFormat="1" ht="26.25" thickBot="1" x14ac:dyDescent="0.25">
      <c r="A11" s="418">
        <f t="shared" si="1"/>
        <v>7</v>
      </c>
      <c r="B11" s="419" t="s">
        <v>265</v>
      </c>
      <c r="C11" s="420" t="s">
        <v>266</v>
      </c>
      <c r="D11" s="420">
        <v>75005808</v>
      </c>
      <c r="E11" s="420">
        <v>102152829</v>
      </c>
      <c r="F11" s="421">
        <v>650013743</v>
      </c>
      <c r="G11" s="422" t="s">
        <v>565</v>
      </c>
      <c r="H11" s="423" t="s">
        <v>105</v>
      </c>
      <c r="I11" s="420" t="s">
        <v>98</v>
      </c>
      <c r="J11" s="421" t="s">
        <v>268</v>
      </c>
      <c r="K11" s="424" t="s">
        <v>566</v>
      </c>
      <c r="L11" s="425">
        <v>1200000</v>
      </c>
      <c r="M11" s="444">
        <f t="shared" si="0"/>
        <v>840000</v>
      </c>
      <c r="N11" s="427"/>
      <c r="O11" s="428"/>
      <c r="P11" s="429"/>
      <c r="Q11" s="430"/>
      <c r="R11" s="430"/>
      <c r="S11" s="428"/>
      <c r="T11" s="431"/>
      <c r="U11" s="431"/>
      <c r="V11" s="432"/>
      <c r="W11" s="431"/>
      <c r="X11" s="433"/>
      <c r="Y11" s="416" t="s">
        <v>108</v>
      </c>
      <c r="Z11" s="435" t="s">
        <v>110</v>
      </c>
    </row>
    <row r="12" spans="1:27" s="45" customFormat="1" ht="39" thickBot="1" x14ac:dyDescent="0.25">
      <c r="A12" s="418">
        <f t="shared" si="1"/>
        <v>8</v>
      </c>
      <c r="B12" s="419" t="s">
        <v>265</v>
      </c>
      <c r="C12" s="420" t="s">
        <v>266</v>
      </c>
      <c r="D12" s="420">
        <v>75005808</v>
      </c>
      <c r="E12" s="420">
        <v>102152829</v>
      </c>
      <c r="F12" s="421">
        <v>650013743</v>
      </c>
      <c r="G12" s="422" t="s">
        <v>568</v>
      </c>
      <c r="H12" s="423" t="s">
        <v>105</v>
      </c>
      <c r="I12" s="420" t="s">
        <v>98</v>
      </c>
      <c r="J12" s="421" t="s">
        <v>268</v>
      </c>
      <c r="K12" s="424" t="s">
        <v>569</v>
      </c>
      <c r="L12" s="425">
        <v>500000</v>
      </c>
      <c r="M12" s="444">
        <f t="shared" si="0"/>
        <v>350000</v>
      </c>
      <c r="N12" s="427"/>
      <c r="O12" s="428"/>
      <c r="P12" s="429"/>
      <c r="Q12" s="430"/>
      <c r="R12" s="430"/>
      <c r="S12" s="428"/>
      <c r="T12" s="431"/>
      <c r="U12" s="431"/>
      <c r="V12" s="432"/>
      <c r="W12" s="431"/>
      <c r="X12" s="433"/>
      <c r="Y12" s="416" t="s">
        <v>108</v>
      </c>
      <c r="Z12" s="435" t="s">
        <v>110</v>
      </c>
    </row>
    <row r="13" spans="1:27" s="45" customFormat="1" ht="39" thickBot="1" x14ac:dyDescent="0.25">
      <c r="A13" s="418">
        <f t="shared" si="1"/>
        <v>9</v>
      </c>
      <c r="B13" s="419" t="s">
        <v>265</v>
      </c>
      <c r="C13" s="420" t="s">
        <v>266</v>
      </c>
      <c r="D13" s="420">
        <v>75005808</v>
      </c>
      <c r="E13" s="420">
        <v>102152829</v>
      </c>
      <c r="F13" s="421">
        <v>650013743</v>
      </c>
      <c r="G13" s="422" t="s">
        <v>570</v>
      </c>
      <c r="H13" s="423" t="s">
        <v>105</v>
      </c>
      <c r="I13" s="420" t="s">
        <v>98</v>
      </c>
      <c r="J13" s="421" t="s">
        <v>268</v>
      </c>
      <c r="K13" s="424" t="s">
        <v>571</v>
      </c>
      <c r="L13" s="425">
        <v>200000</v>
      </c>
      <c r="M13" s="426">
        <f t="shared" si="0"/>
        <v>140000</v>
      </c>
      <c r="N13" s="427"/>
      <c r="O13" s="428"/>
      <c r="P13" s="429"/>
      <c r="Q13" s="430"/>
      <c r="R13" s="430"/>
      <c r="S13" s="428"/>
      <c r="T13" s="431"/>
      <c r="U13" s="431"/>
      <c r="V13" s="432"/>
      <c r="W13" s="431"/>
      <c r="X13" s="433"/>
      <c r="Y13" s="416" t="s">
        <v>108</v>
      </c>
      <c r="Z13" s="435" t="s">
        <v>110</v>
      </c>
    </row>
    <row r="14" spans="1:27" s="255" customFormat="1" ht="39" thickBot="1" x14ac:dyDescent="0.25">
      <c r="A14" s="445">
        <f t="shared" si="1"/>
        <v>10</v>
      </c>
      <c r="B14" s="225" t="s">
        <v>135</v>
      </c>
      <c r="C14" s="226" t="s">
        <v>138</v>
      </c>
      <c r="D14" s="226">
        <v>75006065</v>
      </c>
      <c r="E14" s="226">
        <v>102152837</v>
      </c>
      <c r="F14" s="227">
        <v>650049624</v>
      </c>
      <c r="G14" s="244" t="s">
        <v>137</v>
      </c>
      <c r="H14" s="229" t="s">
        <v>105</v>
      </c>
      <c r="I14" s="226" t="s">
        <v>98</v>
      </c>
      <c r="J14" s="227" t="s">
        <v>136</v>
      </c>
      <c r="K14" s="245"/>
      <c r="L14" s="246">
        <v>1200000</v>
      </c>
      <c r="M14" s="247">
        <f t="shared" si="0"/>
        <v>840000</v>
      </c>
      <c r="N14" s="229">
        <v>2024</v>
      </c>
      <c r="O14" s="248">
        <v>2024</v>
      </c>
      <c r="P14" s="249"/>
      <c r="Q14" s="226"/>
      <c r="R14" s="226"/>
      <c r="S14" s="248"/>
      <c r="T14" s="250"/>
      <c r="U14" s="250"/>
      <c r="V14" s="250"/>
      <c r="W14" s="251"/>
      <c r="X14" s="252"/>
      <c r="Y14" s="244" t="s">
        <v>139</v>
      </c>
      <c r="Z14" s="253" t="s">
        <v>110</v>
      </c>
      <c r="AA14" s="254"/>
    </row>
    <row r="15" spans="1:27" s="453" customFormat="1" ht="76.5" x14ac:dyDescent="0.2">
      <c r="A15" s="321">
        <f t="shared" ref="A15:A39" si="2">A14+1</f>
        <v>11</v>
      </c>
      <c r="B15" s="322" t="s">
        <v>135</v>
      </c>
      <c r="C15" s="323" t="s">
        <v>138</v>
      </c>
      <c r="D15" s="323">
        <v>75006065</v>
      </c>
      <c r="E15" s="323">
        <v>102152837</v>
      </c>
      <c r="F15" s="324">
        <v>650049624</v>
      </c>
      <c r="G15" s="373" t="s">
        <v>545</v>
      </c>
      <c r="H15" s="374" t="s">
        <v>105</v>
      </c>
      <c r="I15" s="323" t="s">
        <v>98</v>
      </c>
      <c r="J15" s="324" t="s">
        <v>136</v>
      </c>
      <c r="K15" s="446" t="s">
        <v>547</v>
      </c>
      <c r="L15" s="437">
        <v>5000000</v>
      </c>
      <c r="M15" s="447">
        <f t="shared" si="0"/>
        <v>3500000</v>
      </c>
      <c r="N15" s="374">
        <v>2026</v>
      </c>
      <c r="O15" s="448">
        <v>2026</v>
      </c>
      <c r="P15" s="449"/>
      <c r="Q15" s="323"/>
      <c r="R15" s="323"/>
      <c r="S15" s="448" t="s">
        <v>107</v>
      </c>
      <c r="T15" s="450"/>
      <c r="U15" s="450"/>
      <c r="V15" s="450"/>
      <c r="W15" s="451"/>
      <c r="X15" s="452"/>
      <c r="Y15" s="416" t="s">
        <v>546</v>
      </c>
      <c r="Z15" s="443" t="s">
        <v>110</v>
      </c>
    </row>
    <row r="16" spans="1:27" s="45" customFormat="1" ht="38.25" x14ac:dyDescent="0.2">
      <c r="A16" s="79">
        <f>A14+1</f>
        <v>11</v>
      </c>
      <c r="B16" s="37" t="s">
        <v>135</v>
      </c>
      <c r="C16" s="38" t="s">
        <v>138</v>
      </c>
      <c r="D16" s="38">
        <v>75006065</v>
      </c>
      <c r="E16" s="38">
        <v>102152837</v>
      </c>
      <c r="F16" s="40">
        <v>650049624</v>
      </c>
      <c r="G16" s="50" t="s">
        <v>140</v>
      </c>
      <c r="H16" s="39" t="s">
        <v>105</v>
      </c>
      <c r="I16" s="38" t="s">
        <v>98</v>
      </c>
      <c r="J16" s="40" t="s">
        <v>136</v>
      </c>
      <c r="K16" s="116" t="s">
        <v>141</v>
      </c>
      <c r="L16" s="58">
        <v>800000</v>
      </c>
      <c r="M16" s="119">
        <f t="shared" si="0"/>
        <v>560000</v>
      </c>
      <c r="N16" s="39">
        <v>2024</v>
      </c>
      <c r="O16" s="104">
        <v>2024</v>
      </c>
      <c r="P16" s="120"/>
      <c r="Q16" s="38"/>
      <c r="R16" s="38"/>
      <c r="S16" s="104"/>
      <c r="T16" s="121"/>
      <c r="U16" s="121"/>
      <c r="V16" s="121"/>
      <c r="W16" s="122"/>
      <c r="X16" s="123"/>
      <c r="Y16" s="50" t="s">
        <v>108</v>
      </c>
      <c r="Z16" s="49" t="s">
        <v>110</v>
      </c>
    </row>
    <row r="17" spans="1:26" s="254" customFormat="1" ht="38.25" x14ac:dyDescent="0.2">
      <c r="A17" s="224">
        <f t="shared" si="2"/>
        <v>12</v>
      </c>
      <c r="B17" s="225" t="s">
        <v>135</v>
      </c>
      <c r="C17" s="226" t="s">
        <v>138</v>
      </c>
      <c r="D17" s="226">
        <v>75006065</v>
      </c>
      <c r="E17" s="226">
        <v>102152837</v>
      </c>
      <c r="F17" s="227">
        <v>650049624</v>
      </c>
      <c r="G17" s="244" t="s">
        <v>142</v>
      </c>
      <c r="H17" s="229" t="s">
        <v>105</v>
      </c>
      <c r="I17" s="226" t="s">
        <v>98</v>
      </c>
      <c r="J17" s="227" t="s">
        <v>136</v>
      </c>
      <c r="K17" s="231" t="s">
        <v>258</v>
      </c>
      <c r="L17" s="246">
        <v>500000</v>
      </c>
      <c r="M17" s="247">
        <f t="shared" si="0"/>
        <v>350000</v>
      </c>
      <c r="N17" s="229">
        <v>2023</v>
      </c>
      <c r="O17" s="248">
        <v>2024</v>
      </c>
      <c r="P17" s="256"/>
      <c r="Q17" s="257"/>
      <c r="R17" s="257"/>
      <c r="S17" s="258"/>
      <c r="T17" s="259"/>
      <c r="U17" s="259"/>
      <c r="V17" s="259"/>
      <c r="W17" s="259"/>
      <c r="X17" s="260"/>
      <c r="Y17" s="244" t="s">
        <v>139</v>
      </c>
      <c r="Z17" s="253" t="s">
        <v>110</v>
      </c>
    </row>
    <row r="18" spans="1:26" s="453" customFormat="1" ht="51" x14ac:dyDescent="0.2">
      <c r="A18" s="321">
        <f t="shared" si="2"/>
        <v>13</v>
      </c>
      <c r="B18" s="322" t="s">
        <v>135</v>
      </c>
      <c r="C18" s="323" t="s">
        <v>138</v>
      </c>
      <c r="D18" s="323">
        <v>75006065</v>
      </c>
      <c r="E18" s="323">
        <v>102152837</v>
      </c>
      <c r="F18" s="324">
        <v>650049624</v>
      </c>
      <c r="G18" s="373" t="s">
        <v>146</v>
      </c>
      <c r="H18" s="374" t="s">
        <v>105</v>
      </c>
      <c r="I18" s="323" t="s">
        <v>98</v>
      </c>
      <c r="J18" s="324" t="s">
        <v>136</v>
      </c>
      <c r="K18" s="454" t="s">
        <v>147</v>
      </c>
      <c r="L18" s="437">
        <v>1000000</v>
      </c>
      <c r="M18" s="447">
        <f t="shared" si="0"/>
        <v>700000</v>
      </c>
      <c r="N18" s="374">
        <v>2026</v>
      </c>
      <c r="O18" s="448">
        <v>2026</v>
      </c>
      <c r="P18" s="455"/>
      <c r="Q18" s="456"/>
      <c r="R18" s="456"/>
      <c r="S18" s="439"/>
      <c r="T18" s="457"/>
      <c r="U18" s="457"/>
      <c r="V18" s="457"/>
      <c r="W18" s="457"/>
      <c r="X18" s="458"/>
      <c r="Y18" s="373" t="s">
        <v>139</v>
      </c>
      <c r="Z18" s="443" t="s">
        <v>110</v>
      </c>
    </row>
    <row r="19" spans="1:26" s="254" customFormat="1" ht="51" x14ac:dyDescent="0.2">
      <c r="A19" s="224">
        <f t="shared" si="2"/>
        <v>14</v>
      </c>
      <c r="B19" s="225" t="s">
        <v>135</v>
      </c>
      <c r="C19" s="226" t="s">
        <v>138</v>
      </c>
      <c r="D19" s="226">
        <v>75006065</v>
      </c>
      <c r="E19" s="226">
        <v>102152837</v>
      </c>
      <c r="F19" s="227">
        <v>650049624</v>
      </c>
      <c r="G19" s="244" t="s">
        <v>148</v>
      </c>
      <c r="H19" s="229" t="s">
        <v>105</v>
      </c>
      <c r="I19" s="226" t="s">
        <v>98</v>
      </c>
      <c r="J19" s="227" t="s">
        <v>136</v>
      </c>
      <c r="K19" s="261" t="s">
        <v>149</v>
      </c>
      <c r="L19" s="246">
        <v>2300000</v>
      </c>
      <c r="M19" s="247">
        <f t="shared" si="0"/>
        <v>1610000</v>
      </c>
      <c r="N19" s="229">
        <v>2022</v>
      </c>
      <c r="O19" s="248">
        <v>2023</v>
      </c>
      <c r="P19" s="256"/>
      <c r="Q19" s="257"/>
      <c r="R19" s="257"/>
      <c r="S19" s="258"/>
      <c r="T19" s="259"/>
      <c r="U19" s="259"/>
      <c r="V19" s="259"/>
      <c r="W19" s="259"/>
      <c r="X19" s="260"/>
      <c r="Y19" s="244" t="s">
        <v>150</v>
      </c>
      <c r="Z19" s="253" t="s">
        <v>110</v>
      </c>
    </row>
    <row r="20" spans="1:26" s="254" customFormat="1" ht="25.5" x14ac:dyDescent="0.2">
      <c r="A20" s="224">
        <f t="shared" si="2"/>
        <v>15</v>
      </c>
      <c r="B20" s="225" t="s">
        <v>135</v>
      </c>
      <c r="C20" s="226" t="s">
        <v>138</v>
      </c>
      <c r="D20" s="226">
        <v>75006065</v>
      </c>
      <c r="E20" s="226">
        <v>102152837</v>
      </c>
      <c r="F20" s="227">
        <v>650049624</v>
      </c>
      <c r="G20" s="244" t="s">
        <v>151</v>
      </c>
      <c r="H20" s="229" t="s">
        <v>105</v>
      </c>
      <c r="I20" s="226" t="s">
        <v>98</v>
      </c>
      <c r="J20" s="227" t="s">
        <v>136</v>
      </c>
      <c r="K20" s="261" t="s">
        <v>152</v>
      </c>
      <c r="L20" s="246">
        <v>450000</v>
      </c>
      <c r="M20" s="247">
        <f t="shared" si="0"/>
        <v>315000</v>
      </c>
      <c r="N20" s="229">
        <v>2024</v>
      </c>
      <c r="O20" s="248">
        <v>2024</v>
      </c>
      <c r="P20" s="256"/>
      <c r="Q20" s="257"/>
      <c r="R20" s="257"/>
      <c r="S20" s="258" t="s">
        <v>107</v>
      </c>
      <c r="T20" s="259"/>
      <c r="U20" s="259"/>
      <c r="V20" s="259"/>
      <c r="W20" s="259"/>
      <c r="X20" s="260"/>
      <c r="Y20" s="244" t="s">
        <v>108</v>
      </c>
      <c r="Z20" s="253" t="s">
        <v>110</v>
      </c>
    </row>
    <row r="21" spans="1:26" s="462" customFormat="1" ht="39" thickBot="1" x14ac:dyDescent="0.25">
      <c r="A21" s="402">
        <f t="shared" si="2"/>
        <v>16</v>
      </c>
      <c r="B21" s="322" t="s">
        <v>135</v>
      </c>
      <c r="C21" s="403" t="s">
        <v>138</v>
      </c>
      <c r="D21" s="403">
        <v>75006065</v>
      </c>
      <c r="E21" s="403">
        <v>102152837</v>
      </c>
      <c r="F21" s="404">
        <v>650049624</v>
      </c>
      <c r="G21" s="459" t="s">
        <v>153</v>
      </c>
      <c r="H21" s="406" t="s">
        <v>105</v>
      </c>
      <c r="I21" s="403" t="s">
        <v>98</v>
      </c>
      <c r="J21" s="404" t="s">
        <v>136</v>
      </c>
      <c r="K21" s="460" t="s">
        <v>548</v>
      </c>
      <c r="L21" s="408">
        <v>2000000</v>
      </c>
      <c r="M21" s="409">
        <f t="shared" si="0"/>
        <v>1400000</v>
      </c>
      <c r="N21" s="406">
        <v>2023</v>
      </c>
      <c r="O21" s="461">
        <v>2024</v>
      </c>
      <c r="P21" s="412"/>
      <c r="Q21" s="413"/>
      <c r="R21" s="413"/>
      <c r="S21" s="411"/>
      <c r="T21" s="414"/>
      <c r="U21" s="414"/>
      <c r="V21" s="414"/>
      <c r="W21" s="414"/>
      <c r="X21" s="415"/>
      <c r="Y21" s="459" t="s">
        <v>108</v>
      </c>
      <c r="Z21" s="417" t="s">
        <v>110</v>
      </c>
    </row>
    <row r="22" spans="1:26" s="137" customFormat="1" ht="51" customHeight="1" thickBot="1" x14ac:dyDescent="0.25">
      <c r="A22" s="357">
        <f t="shared" si="2"/>
        <v>17</v>
      </c>
      <c r="B22" s="319" t="s">
        <v>135</v>
      </c>
      <c r="C22" s="358" t="s">
        <v>138</v>
      </c>
      <c r="D22" s="358">
        <v>75006065</v>
      </c>
      <c r="E22" s="358">
        <v>102152837</v>
      </c>
      <c r="F22" s="359">
        <v>650049624</v>
      </c>
      <c r="G22" s="360" t="s">
        <v>429</v>
      </c>
      <c r="H22" s="361" t="s">
        <v>105</v>
      </c>
      <c r="I22" s="358" t="s">
        <v>98</v>
      </c>
      <c r="J22" s="359" t="s">
        <v>136</v>
      </c>
      <c r="K22" s="362" t="s">
        <v>430</v>
      </c>
      <c r="L22" s="363">
        <v>1000000</v>
      </c>
      <c r="M22" s="364">
        <f t="shared" si="0"/>
        <v>700000</v>
      </c>
      <c r="N22" s="361">
        <v>2025</v>
      </c>
      <c r="O22" s="365">
        <v>2025</v>
      </c>
      <c r="P22" s="366"/>
      <c r="Q22" s="367"/>
      <c r="R22" s="367"/>
      <c r="S22" s="368"/>
      <c r="T22" s="369"/>
      <c r="U22" s="369"/>
      <c r="V22" s="369"/>
      <c r="W22" s="369"/>
      <c r="X22" s="370"/>
      <c r="Y22" s="371" t="s">
        <v>431</v>
      </c>
      <c r="Z22" s="372" t="s">
        <v>205</v>
      </c>
    </row>
    <row r="23" spans="1:26" s="462" customFormat="1" ht="51.75" thickBot="1" x14ac:dyDescent="0.25">
      <c r="A23" s="402">
        <f t="shared" si="2"/>
        <v>18</v>
      </c>
      <c r="B23" s="322" t="s">
        <v>135</v>
      </c>
      <c r="C23" s="403" t="s">
        <v>138</v>
      </c>
      <c r="D23" s="403">
        <v>75006065</v>
      </c>
      <c r="E23" s="403">
        <v>102152837</v>
      </c>
      <c r="F23" s="404">
        <v>650049624</v>
      </c>
      <c r="G23" s="459" t="s">
        <v>434</v>
      </c>
      <c r="H23" s="406" t="s">
        <v>105</v>
      </c>
      <c r="I23" s="403" t="s">
        <v>98</v>
      </c>
      <c r="J23" s="404" t="s">
        <v>136</v>
      </c>
      <c r="K23" s="460" t="s">
        <v>435</v>
      </c>
      <c r="L23" s="408">
        <v>700000</v>
      </c>
      <c r="M23" s="409">
        <f t="shared" si="0"/>
        <v>490000</v>
      </c>
      <c r="N23" s="406">
        <v>2026</v>
      </c>
      <c r="O23" s="461">
        <v>2026</v>
      </c>
      <c r="P23" s="412"/>
      <c r="Q23" s="413"/>
      <c r="R23" s="413"/>
      <c r="S23" s="411"/>
      <c r="T23" s="414"/>
      <c r="U23" s="414"/>
      <c r="V23" s="414"/>
      <c r="W23" s="414"/>
      <c r="X23" s="415"/>
      <c r="Y23" s="416" t="s">
        <v>431</v>
      </c>
      <c r="Z23" s="417" t="s">
        <v>110</v>
      </c>
    </row>
    <row r="24" spans="1:26" s="462" customFormat="1" ht="51.75" thickBot="1" x14ac:dyDescent="0.25">
      <c r="A24" s="402">
        <f t="shared" si="2"/>
        <v>19</v>
      </c>
      <c r="B24" s="322" t="s">
        <v>135</v>
      </c>
      <c r="C24" s="403" t="s">
        <v>138</v>
      </c>
      <c r="D24" s="403">
        <v>75006065</v>
      </c>
      <c r="E24" s="403">
        <v>102152837</v>
      </c>
      <c r="F24" s="404">
        <v>650049624</v>
      </c>
      <c r="G24" s="459" t="s">
        <v>436</v>
      </c>
      <c r="H24" s="406" t="s">
        <v>105</v>
      </c>
      <c r="I24" s="403" t="s">
        <v>98</v>
      </c>
      <c r="J24" s="404" t="s">
        <v>136</v>
      </c>
      <c r="K24" s="460" t="s">
        <v>437</v>
      </c>
      <c r="L24" s="408">
        <v>800000</v>
      </c>
      <c r="M24" s="409">
        <f t="shared" si="0"/>
        <v>560000</v>
      </c>
      <c r="N24" s="406">
        <v>2026</v>
      </c>
      <c r="O24" s="461">
        <v>2026</v>
      </c>
      <c r="P24" s="412"/>
      <c r="Q24" s="413" t="s">
        <v>107</v>
      </c>
      <c r="R24" s="413"/>
      <c r="S24" s="411"/>
      <c r="T24" s="414"/>
      <c r="U24" s="414"/>
      <c r="V24" s="414"/>
      <c r="W24" s="463" t="s">
        <v>107</v>
      </c>
      <c r="X24" s="415"/>
      <c r="Y24" s="416" t="s">
        <v>431</v>
      </c>
      <c r="Z24" s="417" t="s">
        <v>110</v>
      </c>
    </row>
    <row r="25" spans="1:26" s="254" customFormat="1" ht="39" thickBot="1" x14ac:dyDescent="0.25">
      <c r="A25" s="224">
        <f t="shared" si="2"/>
        <v>20</v>
      </c>
      <c r="B25" s="225" t="s">
        <v>135</v>
      </c>
      <c r="C25" s="226" t="s">
        <v>138</v>
      </c>
      <c r="D25" s="226">
        <v>75006065</v>
      </c>
      <c r="E25" s="226">
        <v>102152837</v>
      </c>
      <c r="F25" s="227">
        <v>650049624</v>
      </c>
      <c r="G25" s="244" t="s">
        <v>146</v>
      </c>
      <c r="H25" s="229" t="s">
        <v>105</v>
      </c>
      <c r="I25" s="226" t="s">
        <v>98</v>
      </c>
      <c r="J25" s="227" t="s">
        <v>136</v>
      </c>
      <c r="K25" s="261" t="s">
        <v>438</v>
      </c>
      <c r="L25" s="246">
        <v>1000000</v>
      </c>
      <c r="M25" s="247">
        <f t="shared" si="0"/>
        <v>700000</v>
      </c>
      <c r="N25" s="229">
        <v>2026</v>
      </c>
      <c r="O25" s="248">
        <v>2026</v>
      </c>
      <c r="P25" s="256"/>
      <c r="Q25" s="257"/>
      <c r="R25" s="257"/>
      <c r="S25" s="258"/>
      <c r="T25" s="259"/>
      <c r="U25" s="259"/>
      <c r="V25" s="259"/>
      <c r="W25" s="259"/>
      <c r="X25" s="260"/>
      <c r="Y25" s="241" t="s">
        <v>431</v>
      </c>
      <c r="Z25" s="253" t="s">
        <v>110</v>
      </c>
    </row>
    <row r="26" spans="1:26" s="45" customFormat="1" ht="39" thickBot="1" x14ac:dyDescent="0.25">
      <c r="A26" s="79">
        <f t="shared" si="2"/>
        <v>21</v>
      </c>
      <c r="B26" s="37" t="s">
        <v>135</v>
      </c>
      <c r="C26" s="38" t="s">
        <v>138</v>
      </c>
      <c r="D26" s="38">
        <v>75006065</v>
      </c>
      <c r="E26" s="38">
        <v>102152837</v>
      </c>
      <c r="F26" s="40">
        <v>650049624</v>
      </c>
      <c r="G26" s="50" t="s">
        <v>439</v>
      </c>
      <c r="H26" s="39" t="s">
        <v>105</v>
      </c>
      <c r="I26" s="38" t="s">
        <v>98</v>
      </c>
      <c r="J26" s="40" t="s">
        <v>136</v>
      </c>
      <c r="K26" s="56" t="s">
        <v>440</v>
      </c>
      <c r="L26" s="58">
        <v>2000000</v>
      </c>
      <c r="M26" s="119">
        <f t="shared" si="0"/>
        <v>1400000</v>
      </c>
      <c r="N26" s="39">
        <v>2026</v>
      </c>
      <c r="O26" s="104">
        <v>2026</v>
      </c>
      <c r="P26" s="42"/>
      <c r="Q26" s="46"/>
      <c r="R26" s="46"/>
      <c r="S26" s="41"/>
      <c r="T26" s="43"/>
      <c r="U26" s="43"/>
      <c r="V26" s="43"/>
      <c r="W26" s="43"/>
      <c r="X26" s="44"/>
      <c r="Y26" s="67" t="s">
        <v>431</v>
      </c>
      <c r="Z26" s="49" t="s">
        <v>110</v>
      </c>
    </row>
    <row r="27" spans="1:26" s="254" customFormat="1" ht="25.5" x14ac:dyDescent="0.2">
      <c r="A27" s="224">
        <f t="shared" si="2"/>
        <v>22</v>
      </c>
      <c r="B27" s="225" t="s">
        <v>135</v>
      </c>
      <c r="C27" s="226" t="s">
        <v>138</v>
      </c>
      <c r="D27" s="226">
        <v>75006065</v>
      </c>
      <c r="E27" s="226">
        <v>102152837</v>
      </c>
      <c r="F27" s="227">
        <v>650049624</v>
      </c>
      <c r="G27" s="244" t="s">
        <v>443</v>
      </c>
      <c r="H27" s="229" t="s">
        <v>105</v>
      </c>
      <c r="I27" s="226" t="s">
        <v>98</v>
      </c>
      <c r="J27" s="227" t="s">
        <v>136</v>
      </c>
      <c r="K27" s="262" t="s">
        <v>444</v>
      </c>
      <c r="L27" s="246">
        <v>500000</v>
      </c>
      <c r="M27" s="247">
        <f t="shared" si="0"/>
        <v>350000</v>
      </c>
      <c r="N27" s="229">
        <v>2026</v>
      </c>
      <c r="O27" s="248">
        <v>2026</v>
      </c>
      <c r="P27" s="256"/>
      <c r="Q27" s="257"/>
      <c r="R27" s="257"/>
      <c r="S27" s="258" t="s">
        <v>107</v>
      </c>
      <c r="T27" s="259"/>
      <c r="U27" s="259"/>
      <c r="V27" s="259"/>
      <c r="W27" s="259"/>
      <c r="X27" s="263" t="s">
        <v>107</v>
      </c>
      <c r="Y27" s="241" t="s">
        <v>431</v>
      </c>
      <c r="Z27" s="253" t="s">
        <v>110</v>
      </c>
    </row>
    <row r="28" spans="1:26" s="45" customFormat="1" ht="76.5" x14ac:dyDescent="0.2">
      <c r="A28" s="79">
        <f t="shared" si="2"/>
        <v>23</v>
      </c>
      <c r="B28" s="37" t="s">
        <v>374</v>
      </c>
      <c r="C28" s="38" t="s">
        <v>375</v>
      </c>
      <c r="D28" s="38">
        <v>60610662</v>
      </c>
      <c r="E28" s="38">
        <v>102152845</v>
      </c>
      <c r="F28" s="40">
        <v>600068391</v>
      </c>
      <c r="G28" s="50" t="s">
        <v>377</v>
      </c>
      <c r="H28" s="39" t="s">
        <v>105</v>
      </c>
      <c r="I28" s="38" t="s">
        <v>98</v>
      </c>
      <c r="J28" s="40" t="s">
        <v>376</v>
      </c>
      <c r="K28" s="55" t="s">
        <v>378</v>
      </c>
      <c r="L28" s="58">
        <v>4500000</v>
      </c>
      <c r="M28" s="124">
        <f t="shared" si="0"/>
        <v>3150000</v>
      </c>
      <c r="N28" s="39">
        <v>2023</v>
      </c>
      <c r="O28" s="104">
        <v>2025</v>
      </c>
      <c r="P28" s="88"/>
      <c r="Q28" s="125" t="s">
        <v>107</v>
      </c>
      <c r="R28" s="125"/>
      <c r="S28" s="48" t="s">
        <v>107</v>
      </c>
      <c r="T28" s="87"/>
      <c r="U28" s="87"/>
      <c r="V28" s="87" t="s">
        <v>107</v>
      </c>
      <c r="W28" s="87" t="s">
        <v>107</v>
      </c>
      <c r="X28" s="126"/>
      <c r="Y28" s="50" t="s">
        <v>379</v>
      </c>
      <c r="Z28" s="49" t="s">
        <v>110</v>
      </c>
    </row>
    <row r="29" spans="1:26" s="45" customFormat="1" ht="51" x14ac:dyDescent="0.2">
      <c r="A29" s="79">
        <f t="shared" si="2"/>
        <v>24</v>
      </c>
      <c r="B29" s="37" t="s">
        <v>374</v>
      </c>
      <c r="C29" s="38" t="s">
        <v>375</v>
      </c>
      <c r="D29" s="38">
        <v>60610662</v>
      </c>
      <c r="E29" s="38">
        <v>102152845</v>
      </c>
      <c r="F29" s="40">
        <v>600068391</v>
      </c>
      <c r="G29" s="50" t="s">
        <v>380</v>
      </c>
      <c r="H29" s="39" t="s">
        <v>105</v>
      </c>
      <c r="I29" s="38" t="s">
        <v>98</v>
      </c>
      <c r="J29" s="40" t="s">
        <v>376</v>
      </c>
      <c r="K29" s="55" t="s">
        <v>382</v>
      </c>
      <c r="L29" s="58">
        <v>2500000</v>
      </c>
      <c r="M29" s="124">
        <f t="shared" si="0"/>
        <v>1750000</v>
      </c>
      <c r="N29" s="39">
        <v>2023</v>
      </c>
      <c r="O29" s="104">
        <v>2025</v>
      </c>
      <c r="P29" s="88"/>
      <c r="Q29" s="125"/>
      <c r="R29" s="125"/>
      <c r="S29" s="48"/>
      <c r="T29" s="87"/>
      <c r="U29" s="87"/>
      <c r="V29" s="87"/>
      <c r="W29" s="87"/>
      <c r="X29" s="126"/>
      <c r="Y29" s="50" t="s">
        <v>379</v>
      </c>
      <c r="Z29" s="49" t="s">
        <v>110</v>
      </c>
    </row>
    <row r="30" spans="1:26" s="45" customFormat="1" ht="51" x14ac:dyDescent="0.2">
      <c r="A30" s="79">
        <f t="shared" si="2"/>
        <v>25</v>
      </c>
      <c r="B30" s="37" t="s">
        <v>374</v>
      </c>
      <c r="C30" s="38" t="s">
        <v>375</v>
      </c>
      <c r="D30" s="38">
        <v>60610662</v>
      </c>
      <c r="E30" s="38">
        <v>102152845</v>
      </c>
      <c r="F30" s="40">
        <v>600068391</v>
      </c>
      <c r="G30" s="50" t="s">
        <v>383</v>
      </c>
      <c r="H30" s="39" t="s">
        <v>105</v>
      </c>
      <c r="I30" s="38" t="s">
        <v>98</v>
      </c>
      <c r="J30" s="40" t="s">
        <v>376</v>
      </c>
      <c r="K30" s="69" t="s">
        <v>384</v>
      </c>
      <c r="L30" s="58">
        <v>7500000</v>
      </c>
      <c r="M30" s="124">
        <f t="shared" si="0"/>
        <v>5250000</v>
      </c>
      <c r="N30" s="39">
        <v>2024</v>
      </c>
      <c r="O30" s="104">
        <v>2026</v>
      </c>
      <c r="P30" s="88"/>
      <c r="Q30" s="125"/>
      <c r="R30" s="125"/>
      <c r="S30" s="48"/>
      <c r="T30" s="87"/>
      <c r="U30" s="87"/>
      <c r="V30" s="87"/>
      <c r="W30" s="87"/>
      <c r="X30" s="126"/>
      <c r="Y30" s="50" t="s">
        <v>385</v>
      </c>
      <c r="Z30" s="49" t="s">
        <v>110</v>
      </c>
    </row>
    <row r="31" spans="1:26" s="45" customFormat="1" ht="51" x14ac:dyDescent="0.2">
      <c r="A31" s="79">
        <f t="shared" si="2"/>
        <v>26</v>
      </c>
      <c r="B31" s="37" t="s">
        <v>374</v>
      </c>
      <c r="C31" s="38" t="s">
        <v>375</v>
      </c>
      <c r="D31" s="38">
        <v>60610662</v>
      </c>
      <c r="E31" s="38">
        <v>102152845</v>
      </c>
      <c r="F31" s="40">
        <v>600068391</v>
      </c>
      <c r="G31" s="50" t="s">
        <v>550</v>
      </c>
      <c r="H31" s="39" t="s">
        <v>105</v>
      </c>
      <c r="I31" s="38" t="s">
        <v>98</v>
      </c>
      <c r="J31" s="40" t="s">
        <v>376</v>
      </c>
      <c r="K31" s="55" t="s">
        <v>386</v>
      </c>
      <c r="L31" s="58">
        <v>450000</v>
      </c>
      <c r="M31" s="124">
        <f t="shared" si="0"/>
        <v>315000</v>
      </c>
      <c r="N31" s="39">
        <v>2024</v>
      </c>
      <c r="O31" s="104">
        <v>2026</v>
      </c>
      <c r="P31" s="88"/>
      <c r="Q31" s="125"/>
      <c r="R31" s="125"/>
      <c r="S31" s="48"/>
      <c r="T31" s="87"/>
      <c r="U31" s="87"/>
      <c r="V31" s="87"/>
      <c r="W31" s="87"/>
      <c r="X31" s="126"/>
      <c r="Y31" s="50" t="s">
        <v>379</v>
      </c>
      <c r="Z31" s="49" t="s">
        <v>110</v>
      </c>
    </row>
    <row r="32" spans="1:26" s="45" customFormat="1" ht="33" customHeight="1" x14ac:dyDescent="0.2">
      <c r="A32" s="79">
        <f t="shared" si="2"/>
        <v>27</v>
      </c>
      <c r="B32" s="37" t="s">
        <v>322</v>
      </c>
      <c r="C32" s="38" t="s">
        <v>323</v>
      </c>
      <c r="D32" s="38">
        <v>69983615</v>
      </c>
      <c r="E32" s="38">
        <v>102164096</v>
      </c>
      <c r="F32" s="40">
        <v>650032314</v>
      </c>
      <c r="G32" s="50" t="s">
        <v>324</v>
      </c>
      <c r="H32" s="39" t="s">
        <v>105</v>
      </c>
      <c r="I32" s="38" t="s">
        <v>98</v>
      </c>
      <c r="J32" s="40" t="s">
        <v>325</v>
      </c>
      <c r="K32" s="56" t="s">
        <v>326</v>
      </c>
      <c r="L32" s="58">
        <v>1000000</v>
      </c>
      <c r="M32" s="124">
        <f t="shared" si="0"/>
        <v>700000</v>
      </c>
      <c r="N32" s="39">
        <v>2023</v>
      </c>
      <c r="O32" s="104">
        <v>2030</v>
      </c>
      <c r="P32" s="42"/>
      <c r="Q32" s="46"/>
      <c r="R32" s="46"/>
      <c r="S32" s="41"/>
      <c r="T32" s="43"/>
      <c r="U32" s="43"/>
      <c r="V32" s="47"/>
      <c r="W32" s="43"/>
      <c r="X32" s="44"/>
      <c r="Y32" s="50" t="s">
        <v>327</v>
      </c>
      <c r="Z32" s="49" t="s">
        <v>110</v>
      </c>
    </row>
    <row r="33" spans="1:26" s="45" customFormat="1" ht="51" x14ac:dyDescent="0.2">
      <c r="A33" s="79">
        <f t="shared" si="2"/>
        <v>28</v>
      </c>
      <c r="B33" s="37" t="s">
        <v>322</v>
      </c>
      <c r="C33" s="38" t="s">
        <v>323</v>
      </c>
      <c r="D33" s="38">
        <v>69983615</v>
      </c>
      <c r="E33" s="38">
        <v>102164096</v>
      </c>
      <c r="F33" s="40">
        <v>650032314</v>
      </c>
      <c r="G33" s="50" t="s">
        <v>328</v>
      </c>
      <c r="H33" s="39" t="s">
        <v>105</v>
      </c>
      <c r="I33" s="38" t="s">
        <v>98</v>
      </c>
      <c r="J33" s="40" t="s">
        <v>325</v>
      </c>
      <c r="K33" s="56" t="s">
        <v>329</v>
      </c>
      <c r="L33" s="58">
        <v>3000000</v>
      </c>
      <c r="M33" s="124">
        <f t="shared" si="0"/>
        <v>2100000</v>
      </c>
      <c r="N33" s="57">
        <v>2023</v>
      </c>
      <c r="O33" s="41">
        <v>2030</v>
      </c>
      <c r="P33" s="42"/>
      <c r="Q33" s="46" t="s">
        <v>107</v>
      </c>
      <c r="R33" s="46"/>
      <c r="S33" s="41"/>
      <c r="T33" s="43"/>
      <c r="U33" s="43"/>
      <c r="V33" s="47"/>
      <c r="W33" s="43"/>
      <c r="X33" s="44"/>
      <c r="Y33" s="50" t="s">
        <v>327</v>
      </c>
      <c r="Z33" s="49" t="s">
        <v>110</v>
      </c>
    </row>
    <row r="34" spans="1:26" s="45" customFormat="1" ht="51" x14ac:dyDescent="0.2">
      <c r="A34" s="79">
        <f t="shared" si="2"/>
        <v>29</v>
      </c>
      <c r="B34" s="37" t="s">
        <v>322</v>
      </c>
      <c r="C34" s="38" t="s">
        <v>323</v>
      </c>
      <c r="D34" s="38">
        <v>69983615</v>
      </c>
      <c r="E34" s="38">
        <v>102164096</v>
      </c>
      <c r="F34" s="40">
        <v>650032314</v>
      </c>
      <c r="G34" s="50" t="s">
        <v>330</v>
      </c>
      <c r="H34" s="39" t="s">
        <v>105</v>
      </c>
      <c r="I34" s="38" t="s">
        <v>98</v>
      </c>
      <c r="J34" s="40" t="s">
        <v>325</v>
      </c>
      <c r="K34" s="56" t="s">
        <v>331</v>
      </c>
      <c r="L34" s="58">
        <v>10000000</v>
      </c>
      <c r="M34" s="124">
        <f t="shared" si="0"/>
        <v>7000000</v>
      </c>
      <c r="N34" s="57">
        <v>2023</v>
      </c>
      <c r="O34" s="41">
        <v>2030</v>
      </c>
      <c r="P34" s="42" t="s">
        <v>107</v>
      </c>
      <c r="Q34" s="46" t="s">
        <v>107</v>
      </c>
      <c r="R34" s="46" t="s">
        <v>107</v>
      </c>
      <c r="S34" s="41" t="s">
        <v>107</v>
      </c>
      <c r="T34" s="43"/>
      <c r="U34" s="43"/>
      <c r="V34" s="47"/>
      <c r="W34" s="43"/>
      <c r="X34" s="44"/>
      <c r="Y34" s="50" t="s">
        <v>327</v>
      </c>
      <c r="Z34" s="49" t="s">
        <v>110</v>
      </c>
    </row>
    <row r="35" spans="1:26" s="45" customFormat="1" ht="63.75" x14ac:dyDescent="0.2">
      <c r="A35" s="79">
        <f t="shared" si="2"/>
        <v>30</v>
      </c>
      <c r="B35" s="37" t="s">
        <v>322</v>
      </c>
      <c r="C35" s="38" t="s">
        <v>323</v>
      </c>
      <c r="D35" s="38">
        <v>69983615</v>
      </c>
      <c r="E35" s="38">
        <v>102164096</v>
      </c>
      <c r="F35" s="40">
        <v>650032314</v>
      </c>
      <c r="G35" s="50" t="s">
        <v>332</v>
      </c>
      <c r="H35" s="39" t="s">
        <v>105</v>
      </c>
      <c r="I35" s="38" t="s">
        <v>98</v>
      </c>
      <c r="J35" s="40" t="s">
        <v>325</v>
      </c>
      <c r="K35" s="116" t="s">
        <v>333</v>
      </c>
      <c r="L35" s="58">
        <v>20000000</v>
      </c>
      <c r="M35" s="124">
        <f t="shared" si="0"/>
        <v>14000000</v>
      </c>
      <c r="N35" s="39">
        <v>2023</v>
      </c>
      <c r="O35" s="104">
        <v>2030</v>
      </c>
      <c r="P35" s="42"/>
      <c r="Q35" s="46"/>
      <c r="R35" s="46"/>
      <c r="S35" s="41"/>
      <c r="T35" s="43"/>
      <c r="U35" s="43"/>
      <c r="V35" s="47"/>
      <c r="W35" s="43"/>
      <c r="X35" s="44"/>
      <c r="Y35" s="50" t="s">
        <v>327</v>
      </c>
      <c r="Z35" s="49" t="s">
        <v>110</v>
      </c>
    </row>
    <row r="36" spans="1:26" s="45" customFormat="1" ht="38.25" x14ac:dyDescent="0.2">
      <c r="A36" s="79">
        <f t="shared" si="2"/>
        <v>31</v>
      </c>
      <c r="B36" s="37" t="s">
        <v>322</v>
      </c>
      <c r="C36" s="38" t="s">
        <v>323</v>
      </c>
      <c r="D36" s="38">
        <v>69983615</v>
      </c>
      <c r="E36" s="38">
        <v>102164096</v>
      </c>
      <c r="F36" s="40">
        <v>650032314</v>
      </c>
      <c r="G36" s="50" t="s">
        <v>334</v>
      </c>
      <c r="H36" s="39" t="s">
        <v>105</v>
      </c>
      <c r="I36" s="38" t="s">
        <v>98</v>
      </c>
      <c r="J36" s="40" t="s">
        <v>325</v>
      </c>
      <c r="K36" s="55" t="s">
        <v>335</v>
      </c>
      <c r="L36" s="58">
        <v>2000000</v>
      </c>
      <c r="M36" s="124">
        <f t="shared" si="0"/>
        <v>1400000</v>
      </c>
      <c r="N36" s="57">
        <v>2023</v>
      </c>
      <c r="O36" s="104">
        <v>2030</v>
      </c>
      <c r="P36" s="42"/>
      <c r="Q36" s="46"/>
      <c r="R36" s="46"/>
      <c r="S36" s="41"/>
      <c r="T36" s="43"/>
      <c r="U36" s="43"/>
      <c r="V36" s="47" t="s">
        <v>107</v>
      </c>
      <c r="W36" s="43"/>
      <c r="X36" s="44"/>
      <c r="Y36" s="50" t="s">
        <v>327</v>
      </c>
      <c r="Z36" s="49" t="s">
        <v>110</v>
      </c>
    </row>
    <row r="37" spans="1:26" s="45" customFormat="1" ht="76.5" x14ac:dyDescent="0.2">
      <c r="A37" s="79">
        <f t="shared" si="2"/>
        <v>32</v>
      </c>
      <c r="B37" s="37" t="s">
        <v>322</v>
      </c>
      <c r="C37" s="38" t="s">
        <v>323</v>
      </c>
      <c r="D37" s="38">
        <v>69983615</v>
      </c>
      <c r="E37" s="38">
        <v>102164096</v>
      </c>
      <c r="F37" s="40">
        <v>650032314</v>
      </c>
      <c r="G37" s="50" t="s">
        <v>445</v>
      </c>
      <c r="H37" s="39" t="s">
        <v>105</v>
      </c>
      <c r="I37" s="38" t="s">
        <v>98</v>
      </c>
      <c r="J37" s="40" t="s">
        <v>325</v>
      </c>
      <c r="K37" s="55" t="s">
        <v>446</v>
      </c>
      <c r="L37" s="58">
        <v>90000000</v>
      </c>
      <c r="M37" s="124">
        <f t="shared" si="0"/>
        <v>63000000</v>
      </c>
      <c r="N37" s="57">
        <v>2025</v>
      </c>
      <c r="O37" s="41">
        <v>2035</v>
      </c>
      <c r="P37" s="42"/>
      <c r="Q37" s="46"/>
      <c r="R37" s="46"/>
      <c r="S37" s="41"/>
      <c r="T37" s="47" t="s">
        <v>107</v>
      </c>
      <c r="U37" s="47"/>
      <c r="V37" s="47"/>
      <c r="W37" s="47" t="s">
        <v>107</v>
      </c>
      <c r="X37" s="44"/>
      <c r="Y37" s="50" t="s">
        <v>447</v>
      </c>
      <c r="Z37" s="49" t="s">
        <v>110</v>
      </c>
    </row>
    <row r="38" spans="1:26" s="45" customFormat="1" ht="114.75" x14ac:dyDescent="0.2">
      <c r="A38" s="79">
        <f t="shared" si="2"/>
        <v>33</v>
      </c>
      <c r="B38" s="37" t="s">
        <v>504</v>
      </c>
      <c r="C38" s="38" t="s">
        <v>503</v>
      </c>
      <c r="D38" s="38">
        <v>60610450</v>
      </c>
      <c r="E38" s="38">
        <v>102152870</v>
      </c>
      <c r="F38" s="40">
        <v>650045734</v>
      </c>
      <c r="G38" s="50" t="s">
        <v>505</v>
      </c>
      <c r="H38" s="39" t="s">
        <v>105</v>
      </c>
      <c r="I38" s="38" t="s">
        <v>98</v>
      </c>
      <c r="J38" s="40" t="s">
        <v>506</v>
      </c>
      <c r="K38" s="55" t="s">
        <v>507</v>
      </c>
      <c r="L38" s="58">
        <v>1200000</v>
      </c>
      <c r="M38" s="124">
        <f t="shared" si="0"/>
        <v>840000</v>
      </c>
      <c r="N38" s="57">
        <v>2025</v>
      </c>
      <c r="O38" s="41">
        <v>2025</v>
      </c>
      <c r="P38" s="42"/>
      <c r="Q38" s="46" t="s">
        <v>107</v>
      </c>
      <c r="R38" s="46" t="s">
        <v>107</v>
      </c>
      <c r="S38" s="41"/>
      <c r="T38" s="47"/>
      <c r="U38" s="47"/>
      <c r="V38" s="47"/>
      <c r="W38" s="47" t="s">
        <v>107</v>
      </c>
      <c r="X38" s="44"/>
      <c r="Y38" s="50" t="s">
        <v>509</v>
      </c>
      <c r="Z38" s="49" t="s">
        <v>110</v>
      </c>
    </row>
    <row r="39" spans="1:26" s="45" customFormat="1" ht="102" x14ac:dyDescent="0.2">
      <c r="A39" s="79">
        <f t="shared" si="2"/>
        <v>34</v>
      </c>
      <c r="B39" s="37" t="s">
        <v>200</v>
      </c>
      <c r="C39" s="38" t="s">
        <v>201</v>
      </c>
      <c r="D39" s="38">
        <v>70873607</v>
      </c>
      <c r="E39" s="38">
        <v>102164436</v>
      </c>
      <c r="F39" s="40">
        <v>600068706</v>
      </c>
      <c r="G39" s="50" t="s">
        <v>203</v>
      </c>
      <c r="H39" s="39" t="s">
        <v>105</v>
      </c>
      <c r="I39" s="38" t="s">
        <v>98</v>
      </c>
      <c r="J39" s="81" t="s">
        <v>202</v>
      </c>
      <c r="K39" s="55" t="s">
        <v>508</v>
      </c>
      <c r="L39" s="58">
        <v>40000000</v>
      </c>
      <c r="M39" s="119">
        <f t="shared" si="0"/>
        <v>28000000</v>
      </c>
      <c r="N39" s="57">
        <v>2026</v>
      </c>
      <c r="O39" s="41">
        <v>2027</v>
      </c>
      <c r="P39" s="42" t="s">
        <v>107</v>
      </c>
      <c r="Q39" s="46"/>
      <c r="R39" s="46" t="s">
        <v>107</v>
      </c>
      <c r="S39" s="41" t="s">
        <v>107</v>
      </c>
      <c r="T39" s="43"/>
      <c r="U39" s="43"/>
      <c r="V39" s="43"/>
      <c r="W39" s="47" t="s">
        <v>107</v>
      </c>
      <c r="X39" s="36" t="s">
        <v>107</v>
      </c>
      <c r="Y39" s="50" t="s">
        <v>204</v>
      </c>
      <c r="Z39" s="49" t="s">
        <v>205</v>
      </c>
    </row>
    <row r="40" spans="1:26" s="45" customFormat="1" ht="38.25" x14ac:dyDescent="0.2">
      <c r="A40" s="79">
        <f t="shared" ref="A40:A58" si="3">A39+1</f>
        <v>35</v>
      </c>
      <c r="B40" s="37" t="s">
        <v>200</v>
      </c>
      <c r="C40" s="38" t="s">
        <v>201</v>
      </c>
      <c r="D40" s="38">
        <v>70873607</v>
      </c>
      <c r="E40" s="38">
        <v>102164436</v>
      </c>
      <c r="F40" s="40">
        <v>600068706</v>
      </c>
      <c r="G40" s="50" t="s">
        <v>206</v>
      </c>
      <c r="H40" s="39" t="s">
        <v>105</v>
      </c>
      <c r="I40" s="38" t="s">
        <v>98</v>
      </c>
      <c r="J40" s="81" t="s">
        <v>202</v>
      </c>
      <c r="K40" s="55" t="s">
        <v>207</v>
      </c>
      <c r="L40" s="58">
        <v>10000000</v>
      </c>
      <c r="M40" s="119">
        <f t="shared" si="0"/>
        <v>7000000</v>
      </c>
      <c r="N40" s="57">
        <v>2026</v>
      </c>
      <c r="O40" s="41">
        <v>2027</v>
      </c>
      <c r="P40" s="42"/>
      <c r="Q40" s="46"/>
      <c r="R40" s="46"/>
      <c r="S40" s="41" t="s">
        <v>107</v>
      </c>
      <c r="T40" s="43"/>
      <c r="U40" s="43"/>
      <c r="V40" s="43"/>
      <c r="W40" s="43"/>
      <c r="X40" s="36" t="s">
        <v>107</v>
      </c>
      <c r="Y40" s="50" t="s">
        <v>204</v>
      </c>
      <c r="Z40" s="49" t="s">
        <v>205</v>
      </c>
    </row>
    <row r="41" spans="1:26" s="254" customFormat="1" ht="38.25" x14ac:dyDescent="0.2">
      <c r="A41" s="273">
        <f t="shared" si="3"/>
        <v>36</v>
      </c>
      <c r="B41" s="225" t="s">
        <v>200</v>
      </c>
      <c r="C41" s="226" t="s">
        <v>201</v>
      </c>
      <c r="D41" s="226">
        <v>70873607</v>
      </c>
      <c r="E41" s="226">
        <v>102164436</v>
      </c>
      <c r="F41" s="227">
        <v>600068706</v>
      </c>
      <c r="G41" s="244" t="s">
        <v>337</v>
      </c>
      <c r="H41" s="229" t="s">
        <v>105</v>
      </c>
      <c r="I41" s="226" t="s">
        <v>98</v>
      </c>
      <c r="J41" s="274" t="s">
        <v>202</v>
      </c>
      <c r="K41" s="231" t="s">
        <v>339</v>
      </c>
      <c r="L41" s="246">
        <v>6000000</v>
      </c>
      <c r="M41" s="247">
        <f t="shared" si="0"/>
        <v>4200000</v>
      </c>
      <c r="N41" s="270">
        <v>2024</v>
      </c>
      <c r="O41" s="258">
        <v>2025</v>
      </c>
      <c r="P41" s="256" t="s">
        <v>107</v>
      </c>
      <c r="Q41" s="257"/>
      <c r="R41" s="257"/>
      <c r="S41" s="258" t="s">
        <v>107</v>
      </c>
      <c r="T41" s="275"/>
      <c r="U41" s="259"/>
      <c r="V41" s="259"/>
      <c r="W41" s="259"/>
      <c r="X41" s="263"/>
      <c r="Y41" s="244" t="s">
        <v>341</v>
      </c>
      <c r="Z41" s="253" t="s">
        <v>205</v>
      </c>
    </row>
    <row r="42" spans="1:26" s="218" customFormat="1" ht="38.25" x14ac:dyDescent="0.2">
      <c r="A42" s="211">
        <f t="shared" si="3"/>
        <v>37</v>
      </c>
      <c r="B42" s="37" t="s">
        <v>200</v>
      </c>
      <c r="C42" s="157" t="s">
        <v>201</v>
      </c>
      <c r="D42" s="157">
        <v>70873607</v>
      </c>
      <c r="E42" s="157">
        <v>102164436</v>
      </c>
      <c r="F42" s="212">
        <v>600068706</v>
      </c>
      <c r="G42" s="159" t="s">
        <v>338</v>
      </c>
      <c r="H42" s="213" t="s">
        <v>105</v>
      </c>
      <c r="I42" s="157" t="s">
        <v>98</v>
      </c>
      <c r="J42" s="163" t="s">
        <v>202</v>
      </c>
      <c r="K42" s="220" t="s">
        <v>340</v>
      </c>
      <c r="L42" s="214">
        <v>6000000</v>
      </c>
      <c r="M42" s="215">
        <f t="shared" si="0"/>
        <v>4200000</v>
      </c>
      <c r="N42" s="221">
        <v>2023</v>
      </c>
      <c r="O42" s="136">
        <v>2025</v>
      </c>
      <c r="P42" s="135" t="s">
        <v>107</v>
      </c>
      <c r="Q42" s="134"/>
      <c r="R42" s="134" t="s">
        <v>107</v>
      </c>
      <c r="S42" s="136" t="s">
        <v>107</v>
      </c>
      <c r="T42" s="222"/>
      <c r="U42" s="216"/>
      <c r="V42" s="216"/>
      <c r="W42" s="216"/>
      <c r="X42" s="223"/>
      <c r="Y42" s="159" t="s">
        <v>500</v>
      </c>
      <c r="Z42" s="217" t="s">
        <v>205</v>
      </c>
    </row>
    <row r="43" spans="1:26" s="45" customFormat="1" ht="25.5" x14ac:dyDescent="0.2">
      <c r="A43" s="79">
        <f t="shared" si="3"/>
        <v>38</v>
      </c>
      <c r="B43" s="127" t="s">
        <v>154</v>
      </c>
      <c r="C43" s="38" t="s">
        <v>95</v>
      </c>
      <c r="D43" s="38">
        <v>70874409</v>
      </c>
      <c r="E43" s="38">
        <v>102164282</v>
      </c>
      <c r="F43" s="40">
        <v>600068641</v>
      </c>
      <c r="G43" s="50" t="s">
        <v>155</v>
      </c>
      <c r="H43" s="39" t="s">
        <v>105</v>
      </c>
      <c r="I43" s="38" t="s">
        <v>98</v>
      </c>
      <c r="J43" s="40" t="s">
        <v>98</v>
      </c>
      <c r="K43" s="69" t="s">
        <v>156</v>
      </c>
      <c r="L43" s="58">
        <v>1000000</v>
      </c>
      <c r="M43" s="119">
        <f t="shared" si="0"/>
        <v>700000</v>
      </c>
      <c r="N43" s="57">
        <v>2025</v>
      </c>
      <c r="O43" s="41">
        <v>2027</v>
      </c>
      <c r="P43" s="42"/>
      <c r="Q43" s="46"/>
      <c r="R43" s="46" t="s">
        <v>107</v>
      </c>
      <c r="S43" s="41"/>
      <c r="T43" s="43"/>
      <c r="U43" s="43"/>
      <c r="V43" s="43"/>
      <c r="W43" s="43"/>
      <c r="X43" s="44"/>
      <c r="Y43" s="50" t="s">
        <v>108</v>
      </c>
      <c r="Z43" s="49" t="s">
        <v>110</v>
      </c>
    </row>
    <row r="44" spans="1:26" s="45" customFormat="1" ht="25.5" x14ac:dyDescent="0.2">
      <c r="A44" s="79">
        <f t="shared" si="3"/>
        <v>39</v>
      </c>
      <c r="B44" s="127" t="s">
        <v>154</v>
      </c>
      <c r="C44" s="38" t="s">
        <v>95</v>
      </c>
      <c r="D44" s="38">
        <v>70874409</v>
      </c>
      <c r="E44" s="38">
        <v>102164282</v>
      </c>
      <c r="F44" s="40">
        <v>600068641</v>
      </c>
      <c r="G44" s="50" t="s">
        <v>157</v>
      </c>
      <c r="H44" s="39" t="s">
        <v>105</v>
      </c>
      <c r="I44" s="38" t="s">
        <v>98</v>
      </c>
      <c r="J44" s="40" t="s">
        <v>98</v>
      </c>
      <c r="K44" s="116" t="s">
        <v>158</v>
      </c>
      <c r="L44" s="58">
        <v>1800000</v>
      </c>
      <c r="M44" s="119">
        <f t="shared" si="0"/>
        <v>1260000</v>
      </c>
      <c r="N44" s="57">
        <v>2023</v>
      </c>
      <c r="O44" s="41">
        <v>2027</v>
      </c>
      <c r="P44" s="42"/>
      <c r="Q44" s="46"/>
      <c r="R44" s="46"/>
      <c r="S44" s="41"/>
      <c r="T44" s="43"/>
      <c r="U44" s="43"/>
      <c r="V44" s="47" t="s">
        <v>107</v>
      </c>
      <c r="W44" s="43"/>
      <c r="X44" s="44"/>
      <c r="Y44" s="50" t="s">
        <v>108</v>
      </c>
      <c r="Z44" s="49" t="s">
        <v>110</v>
      </c>
    </row>
    <row r="45" spans="1:26" s="45" customFormat="1" ht="38.25" x14ac:dyDescent="0.2">
      <c r="A45" s="79">
        <f t="shared" si="3"/>
        <v>40</v>
      </c>
      <c r="B45" s="127" t="s">
        <v>154</v>
      </c>
      <c r="C45" s="38" t="s">
        <v>95</v>
      </c>
      <c r="D45" s="38">
        <v>70874409</v>
      </c>
      <c r="E45" s="38">
        <v>102164282</v>
      </c>
      <c r="F45" s="40">
        <v>600068641</v>
      </c>
      <c r="G45" s="50" t="s">
        <v>262</v>
      </c>
      <c r="H45" s="39" t="s">
        <v>105</v>
      </c>
      <c r="I45" s="38" t="s">
        <v>98</v>
      </c>
      <c r="J45" s="40" t="s">
        <v>98</v>
      </c>
      <c r="K45" s="128" t="s">
        <v>159</v>
      </c>
      <c r="L45" s="58">
        <v>2850000</v>
      </c>
      <c r="M45" s="119">
        <f t="shared" si="0"/>
        <v>1995000</v>
      </c>
      <c r="N45" s="57">
        <v>2023</v>
      </c>
      <c r="O45" s="41">
        <v>2027</v>
      </c>
      <c r="P45" s="42"/>
      <c r="Q45" s="46"/>
      <c r="R45" s="46"/>
      <c r="S45" s="46"/>
      <c r="T45" s="43"/>
      <c r="U45" s="43"/>
      <c r="V45" s="43"/>
      <c r="W45" s="43"/>
      <c r="X45" s="44"/>
      <c r="Y45" s="50" t="s">
        <v>108</v>
      </c>
      <c r="Z45" s="49" t="s">
        <v>110</v>
      </c>
    </row>
    <row r="46" spans="1:26" s="45" customFormat="1" ht="38.25" x14ac:dyDescent="0.2">
      <c r="A46" s="79">
        <f t="shared" si="3"/>
        <v>41</v>
      </c>
      <c r="B46" s="127" t="s">
        <v>154</v>
      </c>
      <c r="C46" s="38" t="s">
        <v>95</v>
      </c>
      <c r="D46" s="38">
        <v>70874409</v>
      </c>
      <c r="E46" s="38">
        <v>102164282</v>
      </c>
      <c r="F46" s="40">
        <v>600068641</v>
      </c>
      <c r="G46" s="50" t="s">
        <v>160</v>
      </c>
      <c r="H46" s="39" t="s">
        <v>105</v>
      </c>
      <c r="I46" s="38" t="s">
        <v>98</v>
      </c>
      <c r="J46" s="40" t="s">
        <v>98</v>
      </c>
      <c r="K46" s="55" t="s">
        <v>161</v>
      </c>
      <c r="L46" s="58">
        <v>1000000</v>
      </c>
      <c r="M46" s="119">
        <f t="shared" si="0"/>
        <v>700000</v>
      </c>
      <c r="N46" s="57">
        <v>2023</v>
      </c>
      <c r="O46" s="41">
        <v>2027</v>
      </c>
      <c r="P46" s="42"/>
      <c r="Q46" s="46"/>
      <c r="R46" s="46"/>
      <c r="S46" s="41" t="s">
        <v>107</v>
      </c>
      <c r="T46" s="43"/>
      <c r="U46" s="43"/>
      <c r="V46" s="43"/>
      <c r="W46" s="43"/>
      <c r="X46" s="44"/>
      <c r="Y46" s="139" t="s">
        <v>456</v>
      </c>
      <c r="Z46" s="49" t="s">
        <v>110</v>
      </c>
    </row>
    <row r="47" spans="1:26" s="45" customFormat="1" ht="38.25" x14ac:dyDescent="0.2">
      <c r="A47" s="79">
        <f t="shared" si="3"/>
        <v>42</v>
      </c>
      <c r="B47" s="37" t="s">
        <v>154</v>
      </c>
      <c r="C47" s="38" t="s">
        <v>95</v>
      </c>
      <c r="D47" s="38">
        <v>70874409</v>
      </c>
      <c r="E47" s="38">
        <v>102164282</v>
      </c>
      <c r="F47" s="40">
        <v>600068641</v>
      </c>
      <c r="G47" s="50" t="s">
        <v>162</v>
      </c>
      <c r="H47" s="39" t="s">
        <v>105</v>
      </c>
      <c r="I47" s="38" t="s">
        <v>98</v>
      </c>
      <c r="J47" s="40" t="s">
        <v>98</v>
      </c>
      <c r="K47" s="56" t="s">
        <v>163</v>
      </c>
      <c r="L47" s="58">
        <v>1000000</v>
      </c>
      <c r="M47" s="119">
        <f t="shared" ref="M47:M79" si="4">L47/100*70</f>
        <v>700000</v>
      </c>
      <c r="N47" s="57">
        <v>2023</v>
      </c>
      <c r="O47" s="41">
        <v>2027</v>
      </c>
      <c r="P47" s="42"/>
      <c r="Q47" s="46"/>
      <c r="R47" s="46"/>
      <c r="S47" s="41"/>
      <c r="T47" s="168"/>
      <c r="U47" s="168"/>
      <c r="V47" s="47" t="s">
        <v>107</v>
      </c>
      <c r="W47" s="168"/>
      <c r="X47" s="169"/>
      <c r="Y47" s="139" t="s">
        <v>455</v>
      </c>
      <c r="Z47" s="49" t="s">
        <v>110</v>
      </c>
    </row>
    <row r="48" spans="1:26" s="45" customFormat="1" ht="25.5" x14ac:dyDescent="0.2">
      <c r="A48" s="79">
        <f t="shared" si="3"/>
        <v>43</v>
      </c>
      <c r="B48" s="127" t="s">
        <v>154</v>
      </c>
      <c r="C48" s="38" t="s">
        <v>95</v>
      </c>
      <c r="D48" s="38">
        <v>70874409</v>
      </c>
      <c r="E48" s="38">
        <v>102164282</v>
      </c>
      <c r="F48" s="40">
        <v>600068641</v>
      </c>
      <c r="G48" s="50" t="s">
        <v>165</v>
      </c>
      <c r="H48" s="39" t="s">
        <v>105</v>
      </c>
      <c r="I48" s="38" t="s">
        <v>98</v>
      </c>
      <c r="J48" s="40" t="s">
        <v>98</v>
      </c>
      <c r="K48" s="55" t="s">
        <v>166</v>
      </c>
      <c r="L48" s="58">
        <v>700000</v>
      </c>
      <c r="M48" s="119">
        <f t="shared" si="4"/>
        <v>490000</v>
      </c>
      <c r="N48" s="57">
        <v>2023</v>
      </c>
      <c r="O48" s="41">
        <v>2027</v>
      </c>
      <c r="P48" s="42"/>
      <c r="Q48" s="46"/>
      <c r="R48" s="46"/>
      <c r="S48" s="41" t="s">
        <v>107</v>
      </c>
      <c r="T48" s="43"/>
      <c r="U48" s="43"/>
      <c r="V48" s="43"/>
      <c r="W48" s="43"/>
      <c r="X48" s="44"/>
      <c r="Y48" s="50" t="s">
        <v>108</v>
      </c>
      <c r="Z48" s="49" t="s">
        <v>110</v>
      </c>
    </row>
    <row r="49" spans="1:26" s="45" customFormat="1" ht="25.5" x14ac:dyDescent="0.2">
      <c r="A49" s="79">
        <f t="shared" si="3"/>
        <v>44</v>
      </c>
      <c r="B49" s="127" t="s">
        <v>154</v>
      </c>
      <c r="C49" s="38" t="s">
        <v>95</v>
      </c>
      <c r="D49" s="38">
        <v>70874409</v>
      </c>
      <c r="E49" s="38">
        <v>102164282</v>
      </c>
      <c r="F49" s="40">
        <v>600068641</v>
      </c>
      <c r="G49" s="50" t="s">
        <v>167</v>
      </c>
      <c r="H49" s="39" t="s">
        <v>105</v>
      </c>
      <c r="I49" s="38" t="s">
        <v>98</v>
      </c>
      <c r="J49" s="40" t="s">
        <v>98</v>
      </c>
      <c r="K49" s="55" t="s">
        <v>168</v>
      </c>
      <c r="L49" s="58">
        <v>500000</v>
      </c>
      <c r="M49" s="119">
        <f t="shared" si="4"/>
        <v>350000</v>
      </c>
      <c r="N49" s="57">
        <v>2023</v>
      </c>
      <c r="O49" s="41">
        <v>2027</v>
      </c>
      <c r="P49" s="42"/>
      <c r="Q49" s="46"/>
      <c r="R49" s="46"/>
      <c r="S49" s="41" t="s">
        <v>107</v>
      </c>
      <c r="T49" s="43"/>
      <c r="U49" s="43"/>
      <c r="V49" s="43"/>
      <c r="W49" s="43"/>
      <c r="X49" s="44"/>
      <c r="Y49" s="50" t="s">
        <v>108</v>
      </c>
      <c r="Z49" s="49" t="s">
        <v>110</v>
      </c>
    </row>
    <row r="50" spans="1:26" s="45" customFormat="1" ht="25.5" x14ac:dyDescent="0.2">
      <c r="A50" s="79">
        <f t="shared" si="3"/>
        <v>45</v>
      </c>
      <c r="B50" s="127" t="s">
        <v>154</v>
      </c>
      <c r="C50" s="38" t="s">
        <v>95</v>
      </c>
      <c r="D50" s="38">
        <v>70874409</v>
      </c>
      <c r="E50" s="38">
        <v>102164282</v>
      </c>
      <c r="F50" s="40">
        <v>600068641</v>
      </c>
      <c r="G50" s="50" t="s">
        <v>169</v>
      </c>
      <c r="H50" s="39" t="s">
        <v>105</v>
      </c>
      <c r="I50" s="38" t="s">
        <v>98</v>
      </c>
      <c r="J50" s="40" t="s">
        <v>98</v>
      </c>
      <c r="K50" s="55" t="s">
        <v>170</v>
      </c>
      <c r="L50" s="58">
        <v>400000</v>
      </c>
      <c r="M50" s="119">
        <f t="shared" si="4"/>
        <v>280000</v>
      </c>
      <c r="N50" s="57">
        <v>2023</v>
      </c>
      <c r="O50" s="41">
        <v>2027</v>
      </c>
      <c r="P50" s="42"/>
      <c r="Q50" s="46"/>
      <c r="R50" s="46"/>
      <c r="S50" s="41" t="s">
        <v>107</v>
      </c>
      <c r="T50" s="43"/>
      <c r="U50" s="43"/>
      <c r="V50" s="43"/>
      <c r="W50" s="43"/>
      <c r="X50" s="44"/>
      <c r="Y50" s="50" t="s">
        <v>108</v>
      </c>
      <c r="Z50" s="49" t="s">
        <v>110</v>
      </c>
    </row>
    <row r="51" spans="1:26" s="45" customFormat="1" ht="38.25" x14ac:dyDescent="0.2">
      <c r="A51" s="79">
        <f t="shared" si="3"/>
        <v>46</v>
      </c>
      <c r="B51" s="127" t="s">
        <v>154</v>
      </c>
      <c r="C51" s="38" t="s">
        <v>95</v>
      </c>
      <c r="D51" s="38">
        <v>70874409</v>
      </c>
      <c r="E51" s="38">
        <v>102164282</v>
      </c>
      <c r="F51" s="40">
        <v>600068641</v>
      </c>
      <c r="G51" s="50" t="s">
        <v>171</v>
      </c>
      <c r="H51" s="39" t="s">
        <v>105</v>
      </c>
      <c r="I51" s="38" t="s">
        <v>98</v>
      </c>
      <c r="J51" s="40" t="s">
        <v>98</v>
      </c>
      <c r="K51" s="55" t="s">
        <v>172</v>
      </c>
      <c r="L51" s="58">
        <v>2500000</v>
      </c>
      <c r="M51" s="119">
        <f t="shared" si="4"/>
        <v>1750000</v>
      </c>
      <c r="N51" s="57">
        <v>2023</v>
      </c>
      <c r="O51" s="41">
        <v>2027</v>
      </c>
      <c r="P51" s="42"/>
      <c r="Q51" s="46"/>
      <c r="R51" s="46"/>
      <c r="S51" s="41"/>
      <c r="T51" s="43"/>
      <c r="U51" s="43"/>
      <c r="V51" s="47" t="s">
        <v>107</v>
      </c>
      <c r="W51" s="43"/>
      <c r="X51" s="44"/>
      <c r="Y51" s="139" t="s">
        <v>455</v>
      </c>
      <c r="Z51" s="49" t="s">
        <v>110</v>
      </c>
    </row>
    <row r="52" spans="1:26" s="45" customFormat="1" ht="27" customHeight="1" x14ac:dyDescent="0.2">
      <c r="A52" s="79">
        <f t="shared" si="3"/>
        <v>47</v>
      </c>
      <c r="B52" s="127" t="s">
        <v>154</v>
      </c>
      <c r="C52" s="38" t="s">
        <v>95</v>
      </c>
      <c r="D52" s="38">
        <v>70874409</v>
      </c>
      <c r="E52" s="38">
        <v>102164282</v>
      </c>
      <c r="F52" s="40">
        <v>600068641</v>
      </c>
      <c r="G52" s="50" t="s">
        <v>453</v>
      </c>
      <c r="H52" s="39" t="s">
        <v>105</v>
      </c>
      <c r="I52" s="38" t="s">
        <v>98</v>
      </c>
      <c r="J52" s="40" t="s">
        <v>98</v>
      </c>
      <c r="K52" s="55" t="s">
        <v>454</v>
      </c>
      <c r="L52" s="58">
        <v>3000000</v>
      </c>
      <c r="M52" s="119">
        <f t="shared" si="4"/>
        <v>2100000</v>
      </c>
      <c r="N52" s="57">
        <v>2026</v>
      </c>
      <c r="O52" s="41">
        <v>2027</v>
      </c>
      <c r="P52" s="42"/>
      <c r="Q52" s="46"/>
      <c r="R52" s="46"/>
      <c r="S52" s="41" t="s">
        <v>107</v>
      </c>
      <c r="T52" s="43"/>
      <c r="U52" s="43"/>
      <c r="V52" s="47"/>
      <c r="W52" s="43"/>
      <c r="X52" s="44"/>
      <c r="Y52" s="50" t="s">
        <v>108</v>
      </c>
      <c r="Z52" s="49" t="s">
        <v>110</v>
      </c>
    </row>
    <row r="53" spans="1:26" s="45" customFormat="1" ht="27" customHeight="1" x14ac:dyDescent="0.2">
      <c r="A53" s="79">
        <f t="shared" si="3"/>
        <v>48</v>
      </c>
      <c r="B53" s="127" t="s">
        <v>154</v>
      </c>
      <c r="C53" s="38" t="s">
        <v>95</v>
      </c>
      <c r="D53" s="38">
        <v>70874409</v>
      </c>
      <c r="E53" s="38">
        <v>102164282</v>
      </c>
      <c r="F53" s="40">
        <v>600068641</v>
      </c>
      <c r="G53" s="50" t="s">
        <v>270</v>
      </c>
      <c r="H53" s="39" t="s">
        <v>105</v>
      </c>
      <c r="I53" s="38" t="s">
        <v>98</v>
      </c>
      <c r="J53" s="40" t="s">
        <v>98</v>
      </c>
      <c r="K53" s="55" t="s">
        <v>271</v>
      </c>
      <c r="L53" s="58">
        <v>7000000</v>
      </c>
      <c r="M53" s="59">
        <f t="shared" si="4"/>
        <v>4900000</v>
      </c>
      <c r="N53" s="57">
        <v>2023</v>
      </c>
      <c r="O53" s="41">
        <v>2027</v>
      </c>
      <c r="P53" s="42"/>
      <c r="Q53" s="46"/>
      <c r="R53" s="46"/>
      <c r="S53" s="41"/>
      <c r="T53" s="43"/>
      <c r="U53" s="43"/>
      <c r="V53" s="47" t="s">
        <v>107</v>
      </c>
      <c r="W53" s="43"/>
      <c r="X53" s="44"/>
      <c r="Y53" s="50" t="s">
        <v>108</v>
      </c>
      <c r="Z53" s="49" t="s">
        <v>110</v>
      </c>
    </row>
    <row r="54" spans="1:26" s="45" customFormat="1" ht="27" customHeight="1" x14ac:dyDescent="0.2">
      <c r="A54" s="79">
        <f t="shared" si="3"/>
        <v>49</v>
      </c>
      <c r="B54" s="127" t="s">
        <v>154</v>
      </c>
      <c r="C54" s="38" t="s">
        <v>95</v>
      </c>
      <c r="D54" s="38">
        <v>70874409</v>
      </c>
      <c r="E54" s="38">
        <v>102164282</v>
      </c>
      <c r="F54" s="40">
        <v>600068641</v>
      </c>
      <c r="G54" s="50" t="s">
        <v>272</v>
      </c>
      <c r="H54" s="39" t="s">
        <v>105</v>
      </c>
      <c r="I54" s="38" t="s">
        <v>98</v>
      </c>
      <c r="J54" s="40" t="s">
        <v>98</v>
      </c>
      <c r="K54" s="55" t="s">
        <v>273</v>
      </c>
      <c r="L54" s="58">
        <v>1500000</v>
      </c>
      <c r="M54" s="59">
        <f t="shared" si="4"/>
        <v>1050000</v>
      </c>
      <c r="N54" s="57">
        <v>2023</v>
      </c>
      <c r="O54" s="41">
        <v>2027</v>
      </c>
      <c r="P54" s="42"/>
      <c r="Q54" s="46"/>
      <c r="R54" s="41"/>
      <c r="S54" s="41"/>
      <c r="T54" s="43"/>
      <c r="U54" s="43"/>
      <c r="V54" s="47" t="s">
        <v>107</v>
      </c>
      <c r="W54" s="43"/>
      <c r="X54" s="44"/>
      <c r="Y54" s="50" t="s">
        <v>108</v>
      </c>
      <c r="Z54" s="49" t="s">
        <v>110</v>
      </c>
    </row>
    <row r="55" spans="1:26" s="45" customFormat="1" ht="27" customHeight="1" x14ac:dyDescent="0.2">
      <c r="A55" s="79">
        <f t="shared" si="3"/>
        <v>50</v>
      </c>
      <c r="B55" s="127" t="s">
        <v>154</v>
      </c>
      <c r="C55" s="38" t="s">
        <v>95</v>
      </c>
      <c r="D55" s="38">
        <v>70874409</v>
      </c>
      <c r="E55" s="38">
        <v>102164282</v>
      </c>
      <c r="F55" s="40">
        <v>600068641</v>
      </c>
      <c r="G55" s="50" t="s">
        <v>352</v>
      </c>
      <c r="H55" s="39" t="s">
        <v>105</v>
      </c>
      <c r="I55" s="38" t="s">
        <v>98</v>
      </c>
      <c r="J55" s="40" t="s">
        <v>98</v>
      </c>
      <c r="K55" s="56" t="s">
        <v>353</v>
      </c>
      <c r="L55" s="58">
        <v>3000000</v>
      </c>
      <c r="M55" s="119">
        <f t="shared" si="4"/>
        <v>2100000</v>
      </c>
      <c r="N55" s="57">
        <v>2023</v>
      </c>
      <c r="O55" s="41">
        <v>2027</v>
      </c>
      <c r="P55" s="42"/>
      <c r="Q55" s="46" t="s">
        <v>107</v>
      </c>
      <c r="R55" s="46" t="s">
        <v>107</v>
      </c>
      <c r="S55" s="41" t="s">
        <v>107</v>
      </c>
      <c r="T55" s="43"/>
      <c r="U55" s="43"/>
      <c r="V55" s="47"/>
      <c r="W55" s="43"/>
      <c r="X55" s="44"/>
      <c r="Y55" s="159" t="s">
        <v>108</v>
      </c>
      <c r="Z55" s="49" t="s">
        <v>110</v>
      </c>
    </row>
    <row r="56" spans="1:26" s="45" customFormat="1" ht="25.5" x14ac:dyDescent="0.2">
      <c r="A56" s="79">
        <f t="shared" si="3"/>
        <v>51</v>
      </c>
      <c r="B56" s="127" t="s">
        <v>154</v>
      </c>
      <c r="C56" s="38" t="s">
        <v>95</v>
      </c>
      <c r="D56" s="38">
        <v>70874409</v>
      </c>
      <c r="E56" s="38">
        <v>102164282</v>
      </c>
      <c r="F56" s="40">
        <v>600068641</v>
      </c>
      <c r="G56" s="50" t="s">
        <v>262</v>
      </c>
      <c r="H56" s="39" t="s">
        <v>105</v>
      </c>
      <c r="I56" s="38" t="s">
        <v>98</v>
      </c>
      <c r="J56" s="40" t="s">
        <v>98</v>
      </c>
      <c r="K56" s="56" t="s">
        <v>354</v>
      </c>
      <c r="L56" s="58">
        <v>3000000</v>
      </c>
      <c r="M56" s="119">
        <f t="shared" si="4"/>
        <v>2100000</v>
      </c>
      <c r="N56" s="57">
        <v>2023</v>
      </c>
      <c r="O56" s="41">
        <v>2027</v>
      </c>
      <c r="P56" s="42"/>
      <c r="Q56" s="46"/>
      <c r="R56" s="46"/>
      <c r="S56" s="41"/>
      <c r="T56" s="43"/>
      <c r="U56" s="43"/>
      <c r="V56" s="47"/>
      <c r="W56" s="43"/>
      <c r="X56" s="44"/>
      <c r="Y56" s="50" t="s">
        <v>108</v>
      </c>
      <c r="Z56" s="49" t="s">
        <v>110</v>
      </c>
    </row>
    <row r="57" spans="1:26" s="462" customFormat="1" ht="38.25" x14ac:dyDescent="0.2">
      <c r="A57" s="402">
        <f t="shared" si="3"/>
        <v>52</v>
      </c>
      <c r="B57" s="464" t="s">
        <v>154</v>
      </c>
      <c r="C57" s="403" t="s">
        <v>95</v>
      </c>
      <c r="D57" s="403">
        <v>70874409</v>
      </c>
      <c r="E57" s="403">
        <v>102164282</v>
      </c>
      <c r="F57" s="404">
        <v>600068641</v>
      </c>
      <c r="G57" s="459" t="s">
        <v>527</v>
      </c>
      <c r="H57" s="406" t="s">
        <v>105</v>
      </c>
      <c r="I57" s="403" t="s">
        <v>98</v>
      </c>
      <c r="J57" s="404" t="s">
        <v>98</v>
      </c>
      <c r="K57" s="460" t="s">
        <v>528</v>
      </c>
      <c r="L57" s="408">
        <v>3000000</v>
      </c>
      <c r="M57" s="409">
        <f t="shared" si="4"/>
        <v>2100000</v>
      </c>
      <c r="N57" s="410">
        <v>2025</v>
      </c>
      <c r="O57" s="411">
        <v>2027</v>
      </c>
      <c r="P57" s="412"/>
      <c r="Q57" s="413"/>
      <c r="R57" s="413"/>
      <c r="S57" s="411"/>
      <c r="T57" s="414"/>
      <c r="U57" s="414"/>
      <c r="V57" s="463"/>
      <c r="W57" s="463" t="s">
        <v>107</v>
      </c>
      <c r="X57" s="415"/>
      <c r="Y57" s="459" t="s">
        <v>108</v>
      </c>
      <c r="Z57" s="417" t="s">
        <v>110</v>
      </c>
    </row>
    <row r="58" spans="1:26" s="45" customFormat="1" ht="27" customHeight="1" x14ac:dyDescent="0.2">
      <c r="A58" s="79">
        <f t="shared" si="3"/>
        <v>53</v>
      </c>
      <c r="B58" s="37" t="s">
        <v>180</v>
      </c>
      <c r="C58" s="38" t="s">
        <v>95</v>
      </c>
      <c r="D58" s="38">
        <v>70825912</v>
      </c>
      <c r="E58" s="38">
        <v>102164274</v>
      </c>
      <c r="F58" s="40">
        <v>600068633</v>
      </c>
      <c r="G58" s="50" t="s">
        <v>226</v>
      </c>
      <c r="H58" s="39" t="s">
        <v>105</v>
      </c>
      <c r="I58" s="38" t="s">
        <v>98</v>
      </c>
      <c r="J58" s="40" t="s">
        <v>98</v>
      </c>
      <c r="K58" s="55" t="s">
        <v>227</v>
      </c>
      <c r="L58" s="58">
        <v>700000</v>
      </c>
      <c r="M58" s="119">
        <f t="shared" si="4"/>
        <v>490000</v>
      </c>
      <c r="N58" s="57">
        <v>2022</v>
      </c>
      <c r="O58" s="41">
        <v>2027</v>
      </c>
      <c r="P58" s="42"/>
      <c r="Q58" s="46"/>
      <c r="R58" s="46"/>
      <c r="S58" s="41"/>
      <c r="T58" s="43"/>
      <c r="U58" s="43"/>
      <c r="V58" s="43"/>
      <c r="W58" s="43"/>
      <c r="X58" s="44"/>
      <c r="Y58" s="50" t="s">
        <v>216</v>
      </c>
      <c r="Z58" s="49" t="s">
        <v>110</v>
      </c>
    </row>
    <row r="59" spans="1:26" s="45" customFormat="1" ht="25.5" x14ac:dyDescent="0.2">
      <c r="A59" s="79">
        <f t="shared" ref="A59:A90" si="5">A58+1</f>
        <v>54</v>
      </c>
      <c r="B59" s="37" t="s">
        <v>180</v>
      </c>
      <c r="C59" s="38" t="s">
        <v>95</v>
      </c>
      <c r="D59" s="38">
        <v>70825912</v>
      </c>
      <c r="E59" s="38">
        <v>102164274</v>
      </c>
      <c r="F59" s="40">
        <v>600068633</v>
      </c>
      <c r="G59" s="50" t="s">
        <v>228</v>
      </c>
      <c r="H59" s="39" t="s">
        <v>105</v>
      </c>
      <c r="I59" s="38" t="s">
        <v>98</v>
      </c>
      <c r="J59" s="40" t="s">
        <v>98</v>
      </c>
      <c r="K59" s="55" t="s">
        <v>229</v>
      </c>
      <c r="L59" s="58">
        <v>700000</v>
      </c>
      <c r="M59" s="119">
        <f t="shared" si="4"/>
        <v>490000</v>
      </c>
      <c r="N59" s="57">
        <v>2022</v>
      </c>
      <c r="O59" s="41">
        <v>2027</v>
      </c>
      <c r="P59" s="42"/>
      <c r="Q59" s="46"/>
      <c r="R59" s="46"/>
      <c r="S59" s="41" t="s">
        <v>107</v>
      </c>
      <c r="T59" s="43"/>
      <c r="U59" s="43"/>
      <c r="V59" s="43"/>
      <c r="W59" s="43"/>
      <c r="X59" s="44"/>
      <c r="Y59" s="50" t="s">
        <v>216</v>
      </c>
      <c r="Z59" s="49" t="s">
        <v>110</v>
      </c>
    </row>
    <row r="60" spans="1:26" s="45" customFormat="1" ht="25.5" x14ac:dyDescent="0.2">
      <c r="A60" s="79">
        <f t="shared" si="5"/>
        <v>55</v>
      </c>
      <c r="B60" s="37" t="s">
        <v>180</v>
      </c>
      <c r="C60" s="38" t="s">
        <v>95</v>
      </c>
      <c r="D60" s="38">
        <v>70825912</v>
      </c>
      <c r="E60" s="38">
        <v>102164274</v>
      </c>
      <c r="F60" s="40">
        <v>600068633</v>
      </c>
      <c r="G60" s="50" t="s">
        <v>230</v>
      </c>
      <c r="H60" s="39" t="s">
        <v>105</v>
      </c>
      <c r="I60" s="38" t="s">
        <v>98</v>
      </c>
      <c r="J60" s="40" t="s">
        <v>98</v>
      </c>
      <c r="K60" s="55" t="s">
        <v>231</v>
      </c>
      <c r="L60" s="58">
        <v>2000000</v>
      </c>
      <c r="M60" s="119">
        <f t="shared" si="4"/>
        <v>1400000</v>
      </c>
      <c r="N60" s="57">
        <v>2022</v>
      </c>
      <c r="O60" s="41">
        <v>2027</v>
      </c>
      <c r="P60" s="42"/>
      <c r="Q60" s="46"/>
      <c r="R60" s="46" t="s">
        <v>107</v>
      </c>
      <c r="S60" s="41" t="s">
        <v>107</v>
      </c>
      <c r="T60" s="43"/>
      <c r="U60" s="43"/>
      <c r="V60" s="43"/>
      <c r="W60" s="43"/>
      <c r="X60" s="44"/>
      <c r="Y60" s="50" t="s">
        <v>216</v>
      </c>
      <c r="Z60" s="49" t="s">
        <v>110</v>
      </c>
    </row>
    <row r="61" spans="1:26" s="45" customFormat="1" ht="27" customHeight="1" x14ac:dyDescent="0.2">
      <c r="A61" s="79">
        <f t="shared" si="5"/>
        <v>56</v>
      </c>
      <c r="B61" s="37" t="s">
        <v>180</v>
      </c>
      <c r="C61" s="38" t="s">
        <v>95</v>
      </c>
      <c r="D61" s="38">
        <v>70825912</v>
      </c>
      <c r="E61" s="38">
        <v>102164274</v>
      </c>
      <c r="F61" s="40">
        <v>600068633</v>
      </c>
      <c r="G61" s="50" t="s">
        <v>232</v>
      </c>
      <c r="H61" s="39" t="s">
        <v>105</v>
      </c>
      <c r="I61" s="38" t="s">
        <v>98</v>
      </c>
      <c r="J61" s="40" t="s">
        <v>98</v>
      </c>
      <c r="K61" s="55" t="s">
        <v>233</v>
      </c>
      <c r="L61" s="58">
        <v>600000</v>
      </c>
      <c r="M61" s="119">
        <f t="shared" si="4"/>
        <v>420000</v>
      </c>
      <c r="N61" s="57">
        <v>2022</v>
      </c>
      <c r="O61" s="41">
        <v>2027</v>
      </c>
      <c r="P61" s="42"/>
      <c r="Q61" s="38"/>
      <c r="R61" s="38"/>
      <c r="S61" s="41"/>
      <c r="T61" s="43"/>
      <c r="U61" s="47" t="s">
        <v>107</v>
      </c>
      <c r="V61" s="43"/>
      <c r="W61" s="43"/>
      <c r="X61" s="44"/>
      <c r="Y61" s="50" t="s">
        <v>216</v>
      </c>
      <c r="Z61" s="49" t="s">
        <v>110</v>
      </c>
    </row>
    <row r="62" spans="1:26" s="45" customFormat="1" ht="27" customHeight="1" x14ac:dyDescent="0.2">
      <c r="A62" s="79">
        <f t="shared" si="5"/>
        <v>57</v>
      </c>
      <c r="B62" s="37" t="s">
        <v>180</v>
      </c>
      <c r="C62" s="38" t="s">
        <v>95</v>
      </c>
      <c r="D62" s="38">
        <v>70825912</v>
      </c>
      <c r="E62" s="38">
        <v>102164274</v>
      </c>
      <c r="F62" s="40">
        <v>600068633</v>
      </c>
      <c r="G62" s="50" t="s">
        <v>234</v>
      </c>
      <c r="H62" s="39" t="s">
        <v>105</v>
      </c>
      <c r="I62" s="38" t="s">
        <v>98</v>
      </c>
      <c r="J62" s="40" t="s">
        <v>98</v>
      </c>
      <c r="K62" s="55" t="s">
        <v>235</v>
      </c>
      <c r="L62" s="58">
        <v>3100000</v>
      </c>
      <c r="M62" s="119">
        <f t="shared" si="4"/>
        <v>2170000</v>
      </c>
      <c r="N62" s="57">
        <v>2022</v>
      </c>
      <c r="O62" s="41">
        <v>2027</v>
      </c>
      <c r="P62" s="42"/>
      <c r="Q62" s="38"/>
      <c r="R62" s="38"/>
      <c r="S62" s="41"/>
      <c r="T62" s="43"/>
      <c r="U62" s="43"/>
      <c r="V62" s="43"/>
      <c r="W62" s="43"/>
      <c r="X62" s="44"/>
      <c r="Y62" s="50" t="s">
        <v>216</v>
      </c>
      <c r="Z62" s="49" t="s">
        <v>110</v>
      </c>
    </row>
    <row r="63" spans="1:26" s="45" customFormat="1" ht="27" customHeight="1" x14ac:dyDescent="0.2">
      <c r="A63" s="79">
        <f t="shared" si="5"/>
        <v>58</v>
      </c>
      <c r="B63" s="37" t="s">
        <v>180</v>
      </c>
      <c r="C63" s="38" t="s">
        <v>95</v>
      </c>
      <c r="D63" s="38">
        <v>70825912</v>
      </c>
      <c r="E63" s="38">
        <v>102164274</v>
      </c>
      <c r="F63" s="40">
        <v>600068633</v>
      </c>
      <c r="G63" s="50" t="s">
        <v>236</v>
      </c>
      <c r="H63" s="39" t="s">
        <v>105</v>
      </c>
      <c r="I63" s="38" t="s">
        <v>98</v>
      </c>
      <c r="J63" s="40" t="s">
        <v>98</v>
      </c>
      <c r="K63" s="55" t="s">
        <v>237</v>
      </c>
      <c r="L63" s="58">
        <v>500000</v>
      </c>
      <c r="M63" s="119">
        <f t="shared" si="4"/>
        <v>350000</v>
      </c>
      <c r="N63" s="57">
        <v>2022</v>
      </c>
      <c r="O63" s="41">
        <v>2027</v>
      </c>
      <c r="P63" s="42"/>
      <c r="Q63" s="38"/>
      <c r="R63" s="38"/>
      <c r="S63" s="41"/>
      <c r="T63" s="43"/>
      <c r="U63" s="43"/>
      <c r="V63" s="43"/>
      <c r="W63" s="47" t="s">
        <v>107</v>
      </c>
      <c r="X63" s="44"/>
      <c r="Y63" s="50" t="s">
        <v>216</v>
      </c>
      <c r="Z63" s="49" t="s">
        <v>110</v>
      </c>
    </row>
    <row r="64" spans="1:26" s="45" customFormat="1" ht="27" customHeight="1" x14ac:dyDescent="0.2">
      <c r="A64" s="79">
        <f t="shared" si="5"/>
        <v>59</v>
      </c>
      <c r="B64" s="37" t="s">
        <v>180</v>
      </c>
      <c r="C64" s="38" t="s">
        <v>95</v>
      </c>
      <c r="D64" s="38">
        <v>70825912</v>
      </c>
      <c r="E64" s="38">
        <v>102164274</v>
      </c>
      <c r="F64" s="40">
        <v>600068633</v>
      </c>
      <c r="G64" s="50" t="s">
        <v>238</v>
      </c>
      <c r="H64" s="39" t="s">
        <v>105</v>
      </c>
      <c r="I64" s="38" t="s">
        <v>98</v>
      </c>
      <c r="J64" s="40" t="s">
        <v>98</v>
      </c>
      <c r="K64" s="56" t="s">
        <v>239</v>
      </c>
      <c r="L64" s="58">
        <v>700000</v>
      </c>
      <c r="M64" s="119">
        <f t="shared" si="4"/>
        <v>490000</v>
      </c>
      <c r="N64" s="57">
        <v>2022</v>
      </c>
      <c r="O64" s="41">
        <v>2027</v>
      </c>
      <c r="P64" s="42"/>
      <c r="Q64" s="38"/>
      <c r="R64" s="38"/>
      <c r="S64" s="41"/>
      <c r="T64" s="43"/>
      <c r="U64" s="43"/>
      <c r="V64" s="43"/>
      <c r="W64" s="43"/>
      <c r="X64" s="44"/>
      <c r="Y64" s="50" t="s">
        <v>216</v>
      </c>
      <c r="Z64" s="49" t="s">
        <v>110</v>
      </c>
    </row>
    <row r="65" spans="1:26" s="45" customFormat="1" ht="27" customHeight="1" x14ac:dyDescent="0.2">
      <c r="A65" s="79">
        <f t="shared" si="5"/>
        <v>60</v>
      </c>
      <c r="B65" s="37" t="s">
        <v>180</v>
      </c>
      <c r="C65" s="38" t="s">
        <v>95</v>
      </c>
      <c r="D65" s="38">
        <v>70825912</v>
      </c>
      <c r="E65" s="38">
        <v>102164274</v>
      </c>
      <c r="F65" s="40">
        <v>600068633</v>
      </c>
      <c r="G65" s="50" t="s">
        <v>240</v>
      </c>
      <c r="H65" s="39" t="s">
        <v>105</v>
      </c>
      <c r="I65" s="38" t="s">
        <v>98</v>
      </c>
      <c r="J65" s="40" t="s">
        <v>98</v>
      </c>
      <c r="K65" s="55" t="s">
        <v>241</v>
      </c>
      <c r="L65" s="58">
        <v>900000</v>
      </c>
      <c r="M65" s="119">
        <f t="shared" si="4"/>
        <v>630000</v>
      </c>
      <c r="N65" s="57">
        <v>2022</v>
      </c>
      <c r="O65" s="41">
        <v>2027</v>
      </c>
      <c r="P65" s="42"/>
      <c r="Q65" s="46"/>
      <c r="R65" s="46"/>
      <c r="S65" s="41"/>
      <c r="T65" s="43"/>
      <c r="U65" s="43"/>
      <c r="V65" s="43"/>
      <c r="W65" s="43"/>
      <c r="X65" s="44"/>
      <c r="Y65" s="50" t="s">
        <v>216</v>
      </c>
      <c r="Z65" s="49" t="s">
        <v>110</v>
      </c>
    </row>
    <row r="66" spans="1:26" s="45" customFormat="1" ht="25.5" x14ac:dyDescent="0.2">
      <c r="A66" s="79">
        <f t="shared" si="5"/>
        <v>61</v>
      </c>
      <c r="B66" s="37" t="s">
        <v>180</v>
      </c>
      <c r="C66" s="38" t="s">
        <v>95</v>
      </c>
      <c r="D66" s="38">
        <v>70825912</v>
      </c>
      <c r="E66" s="38">
        <v>102164274</v>
      </c>
      <c r="F66" s="40">
        <v>600068633</v>
      </c>
      <c r="G66" s="50" t="s">
        <v>242</v>
      </c>
      <c r="H66" s="39" t="s">
        <v>105</v>
      </c>
      <c r="I66" s="38" t="s">
        <v>98</v>
      </c>
      <c r="J66" s="40" t="s">
        <v>98</v>
      </c>
      <c r="K66" s="55" t="s">
        <v>243</v>
      </c>
      <c r="L66" s="58">
        <v>800000</v>
      </c>
      <c r="M66" s="119">
        <f t="shared" si="4"/>
        <v>560000</v>
      </c>
      <c r="N66" s="57">
        <v>2022</v>
      </c>
      <c r="O66" s="41">
        <v>2027</v>
      </c>
      <c r="P66" s="42"/>
      <c r="Q66" s="46" t="s">
        <v>107</v>
      </c>
      <c r="R66" s="46"/>
      <c r="S66" s="41" t="s">
        <v>107</v>
      </c>
      <c r="T66" s="43"/>
      <c r="U66" s="43"/>
      <c r="V66" s="43"/>
      <c r="W66" s="43"/>
      <c r="X66" s="44"/>
      <c r="Y66" s="50" t="s">
        <v>216</v>
      </c>
      <c r="Z66" s="49" t="s">
        <v>110</v>
      </c>
    </row>
    <row r="67" spans="1:26" s="45" customFormat="1" ht="25.5" x14ac:dyDescent="0.2">
      <c r="A67" s="79">
        <f t="shared" si="5"/>
        <v>62</v>
      </c>
      <c r="B67" s="37" t="s">
        <v>180</v>
      </c>
      <c r="C67" s="38" t="s">
        <v>95</v>
      </c>
      <c r="D67" s="38">
        <v>70825912</v>
      </c>
      <c r="E67" s="38">
        <v>102164274</v>
      </c>
      <c r="F67" s="40">
        <v>600068633</v>
      </c>
      <c r="G67" s="50" t="s">
        <v>244</v>
      </c>
      <c r="H67" s="39" t="s">
        <v>105</v>
      </c>
      <c r="I67" s="38" t="s">
        <v>98</v>
      </c>
      <c r="J67" s="40" t="s">
        <v>98</v>
      </c>
      <c r="K67" s="55" t="s">
        <v>245</v>
      </c>
      <c r="L67" s="58">
        <v>2000000</v>
      </c>
      <c r="M67" s="119">
        <f t="shared" si="4"/>
        <v>1400000</v>
      </c>
      <c r="N67" s="57">
        <v>2022</v>
      </c>
      <c r="O67" s="41">
        <v>2027</v>
      </c>
      <c r="P67" s="42"/>
      <c r="Q67" s="46"/>
      <c r="R67" s="46"/>
      <c r="S67" s="41" t="s">
        <v>107</v>
      </c>
      <c r="T67" s="43"/>
      <c r="U67" s="43"/>
      <c r="V67" s="43"/>
      <c r="W67" s="43"/>
      <c r="X67" s="44"/>
      <c r="Y67" s="50" t="s">
        <v>216</v>
      </c>
      <c r="Z67" s="49" t="s">
        <v>110</v>
      </c>
    </row>
    <row r="68" spans="1:26" s="45" customFormat="1" ht="25.5" x14ac:dyDescent="0.2">
      <c r="A68" s="79">
        <f t="shared" si="5"/>
        <v>63</v>
      </c>
      <c r="B68" s="37" t="s">
        <v>180</v>
      </c>
      <c r="C68" s="38" t="s">
        <v>95</v>
      </c>
      <c r="D68" s="38">
        <v>70825912</v>
      </c>
      <c r="E68" s="38">
        <v>102164274</v>
      </c>
      <c r="F68" s="40">
        <v>600068633</v>
      </c>
      <c r="G68" s="50" t="s">
        <v>246</v>
      </c>
      <c r="H68" s="39" t="s">
        <v>105</v>
      </c>
      <c r="I68" s="38" t="s">
        <v>98</v>
      </c>
      <c r="J68" s="40" t="s">
        <v>98</v>
      </c>
      <c r="K68" s="55" t="s">
        <v>247</v>
      </c>
      <c r="L68" s="58">
        <v>3000000</v>
      </c>
      <c r="M68" s="119">
        <f t="shared" si="4"/>
        <v>2100000</v>
      </c>
      <c r="N68" s="57">
        <v>2022</v>
      </c>
      <c r="O68" s="41">
        <v>2027</v>
      </c>
      <c r="P68" s="42"/>
      <c r="Q68" s="46"/>
      <c r="R68" s="46"/>
      <c r="S68" s="41" t="s">
        <v>107</v>
      </c>
      <c r="T68" s="43"/>
      <c r="U68" s="43"/>
      <c r="V68" s="43"/>
      <c r="W68" s="43"/>
      <c r="X68" s="44"/>
      <c r="Y68" s="50" t="s">
        <v>216</v>
      </c>
      <c r="Z68" s="49" t="s">
        <v>110</v>
      </c>
    </row>
    <row r="69" spans="1:26" s="45" customFormat="1" ht="25.5" x14ac:dyDescent="0.2">
      <c r="A69" s="79">
        <f t="shared" si="5"/>
        <v>64</v>
      </c>
      <c r="B69" s="37" t="s">
        <v>180</v>
      </c>
      <c r="C69" s="38" t="s">
        <v>95</v>
      </c>
      <c r="D69" s="38">
        <v>70825912</v>
      </c>
      <c r="E69" s="38">
        <v>102164274</v>
      </c>
      <c r="F69" s="40">
        <v>600068633</v>
      </c>
      <c r="G69" s="50" t="s">
        <v>242</v>
      </c>
      <c r="H69" s="39" t="s">
        <v>105</v>
      </c>
      <c r="I69" s="38" t="s">
        <v>98</v>
      </c>
      <c r="J69" s="40" t="s">
        <v>98</v>
      </c>
      <c r="K69" s="55" t="s">
        <v>248</v>
      </c>
      <c r="L69" s="58">
        <v>700000</v>
      </c>
      <c r="M69" s="119">
        <f t="shared" si="4"/>
        <v>490000</v>
      </c>
      <c r="N69" s="57">
        <v>2022</v>
      </c>
      <c r="O69" s="41">
        <v>2027</v>
      </c>
      <c r="P69" s="42"/>
      <c r="Q69" s="46" t="s">
        <v>107</v>
      </c>
      <c r="R69" s="46"/>
      <c r="S69" s="41" t="s">
        <v>107</v>
      </c>
      <c r="T69" s="43"/>
      <c r="U69" s="43"/>
      <c r="V69" s="43"/>
      <c r="W69" s="43"/>
      <c r="X69" s="44"/>
      <c r="Y69" s="50" t="s">
        <v>216</v>
      </c>
      <c r="Z69" s="49" t="s">
        <v>110</v>
      </c>
    </row>
    <row r="70" spans="1:26" s="45" customFormat="1" ht="25.5" x14ac:dyDescent="0.2">
      <c r="A70" s="79">
        <f t="shared" si="5"/>
        <v>65</v>
      </c>
      <c r="B70" s="37" t="s">
        <v>180</v>
      </c>
      <c r="C70" s="38" t="s">
        <v>95</v>
      </c>
      <c r="D70" s="38">
        <v>70825912</v>
      </c>
      <c r="E70" s="38">
        <v>102164274</v>
      </c>
      <c r="F70" s="40">
        <v>600068633</v>
      </c>
      <c r="G70" s="50" t="s">
        <v>249</v>
      </c>
      <c r="H70" s="39" t="s">
        <v>105</v>
      </c>
      <c r="I70" s="38" t="s">
        <v>98</v>
      </c>
      <c r="J70" s="40" t="s">
        <v>98</v>
      </c>
      <c r="K70" s="55" t="s">
        <v>250</v>
      </c>
      <c r="L70" s="58">
        <v>800000</v>
      </c>
      <c r="M70" s="119">
        <f t="shared" si="4"/>
        <v>560000</v>
      </c>
      <c r="N70" s="57">
        <v>2022</v>
      </c>
      <c r="O70" s="41">
        <v>2027</v>
      </c>
      <c r="P70" s="42"/>
      <c r="Q70" s="46"/>
      <c r="R70" s="46"/>
      <c r="S70" s="41" t="s">
        <v>107</v>
      </c>
      <c r="T70" s="43"/>
      <c r="U70" s="43"/>
      <c r="V70" s="43"/>
      <c r="W70" s="43"/>
      <c r="X70" s="44"/>
      <c r="Y70" s="50" t="s">
        <v>216</v>
      </c>
      <c r="Z70" s="49" t="s">
        <v>110</v>
      </c>
    </row>
    <row r="71" spans="1:26" s="45" customFormat="1" ht="25.5" x14ac:dyDescent="0.2">
      <c r="A71" s="79">
        <f t="shared" si="5"/>
        <v>66</v>
      </c>
      <c r="B71" s="37" t="s">
        <v>180</v>
      </c>
      <c r="C71" s="38" t="s">
        <v>95</v>
      </c>
      <c r="D71" s="38">
        <v>70825912</v>
      </c>
      <c r="E71" s="38">
        <v>102164274</v>
      </c>
      <c r="F71" s="40">
        <v>600068633</v>
      </c>
      <c r="G71" s="50" t="s">
        <v>355</v>
      </c>
      <c r="H71" s="39" t="s">
        <v>105</v>
      </c>
      <c r="I71" s="38" t="s">
        <v>98</v>
      </c>
      <c r="J71" s="40" t="s">
        <v>98</v>
      </c>
      <c r="K71" s="56" t="s">
        <v>243</v>
      </c>
      <c r="L71" s="58">
        <v>3000000</v>
      </c>
      <c r="M71" s="119">
        <f t="shared" si="4"/>
        <v>2100000</v>
      </c>
      <c r="N71" s="57">
        <v>2022</v>
      </c>
      <c r="O71" s="41">
        <v>2027</v>
      </c>
      <c r="P71" s="42"/>
      <c r="Q71" s="46" t="s">
        <v>107</v>
      </c>
      <c r="R71" s="46"/>
      <c r="S71" s="41" t="s">
        <v>107</v>
      </c>
      <c r="T71" s="43"/>
      <c r="U71" s="43"/>
      <c r="V71" s="47"/>
      <c r="W71" s="43"/>
      <c r="X71" s="44"/>
      <c r="Y71" s="50" t="s">
        <v>108</v>
      </c>
      <c r="Z71" s="49" t="s">
        <v>110</v>
      </c>
    </row>
    <row r="72" spans="1:26" s="45" customFormat="1" ht="40.5" customHeight="1" x14ac:dyDescent="0.2">
      <c r="A72" s="79">
        <f t="shared" si="5"/>
        <v>67</v>
      </c>
      <c r="B72" s="37" t="s">
        <v>180</v>
      </c>
      <c r="C72" s="38" t="s">
        <v>95</v>
      </c>
      <c r="D72" s="38">
        <v>70825912</v>
      </c>
      <c r="E72" s="38">
        <v>102164274</v>
      </c>
      <c r="F72" s="40">
        <v>600068633</v>
      </c>
      <c r="G72" s="50" t="s">
        <v>356</v>
      </c>
      <c r="H72" s="39" t="s">
        <v>105</v>
      </c>
      <c r="I72" s="38" t="s">
        <v>98</v>
      </c>
      <c r="J72" s="40" t="s">
        <v>98</v>
      </c>
      <c r="K72" s="56" t="s">
        <v>250</v>
      </c>
      <c r="L72" s="58">
        <v>3000000</v>
      </c>
      <c r="M72" s="119">
        <f t="shared" si="4"/>
        <v>2100000</v>
      </c>
      <c r="N72" s="57">
        <v>2022</v>
      </c>
      <c r="O72" s="41">
        <v>2027</v>
      </c>
      <c r="P72" s="42" t="s">
        <v>107</v>
      </c>
      <c r="Q72" s="46"/>
      <c r="R72" s="46"/>
      <c r="S72" s="41" t="s">
        <v>107</v>
      </c>
      <c r="T72" s="43"/>
      <c r="U72" s="43"/>
      <c r="V72" s="47"/>
      <c r="W72" s="43"/>
      <c r="X72" s="36" t="s">
        <v>107</v>
      </c>
      <c r="Y72" s="50" t="s">
        <v>357</v>
      </c>
      <c r="Z72" s="49" t="s">
        <v>110</v>
      </c>
    </row>
    <row r="73" spans="1:26" s="45" customFormat="1" ht="25.5" x14ac:dyDescent="0.2">
      <c r="A73" s="79">
        <f t="shared" si="5"/>
        <v>68</v>
      </c>
      <c r="B73" s="37" t="s">
        <v>180</v>
      </c>
      <c r="C73" s="38" t="s">
        <v>95</v>
      </c>
      <c r="D73" s="38">
        <v>70825912</v>
      </c>
      <c r="E73" s="38">
        <v>102164274</v>
      </c>
      <c r="F73" s="40">
        <v>600068633</v>
      </c>
      <c r="G73" s="50" t="s">
        <v>355</v>
      </c>
      <c r="H73" s="39" t="s">
        <v>105</v>
      </c>
      <c r="I73" s="38" t="s">
        <v>98</v>
      </c>
      <c r="J73" s="40" t="s">
        <v>98</v>
      </c>
      <c r="K73" s="56" t="s">
        <v>248</v>
      </c>
      <c r="L73" s="58">
        <v>3000000</v>
      </c>
      <c r="M73" s="119">
        <f t="shared" si="4"/>
        <v>2100000</v>
      </c>
      <c r="N73" s="57">
        <v>2022</v>
      </c>
      <c r="O73" s="41">
        <v>2027</v>
      </c>
      <c r="P73" s="46"/>
      <c r="Q73" s="46" t="s">
        <v>107</v>
      </c>
      <c r="R73" s="46"/>
      <c r="S73" s="41" t="s">
        <v>107</v>
      </c>
      <c r="T73" s="43"/>
      <c r="U73" s="43"/>
      <c r="V73" s="47"/>
      <c r="W73" s="43"/>
      <c r="X73" s="44"/>
      <c r="Y73" s="50" t="s">
        <v>357</v>
      </c>
      <c r="Z73" s="49" t="s">
        <v>110</v>
      </c>
    </row>
    <row r="74" spans="1:26" s="45" customFormat="1" ht="18" customHeight="1" x14ac:dyDescent="0.2">
      <c r="A74" s="79">
        <f t="shared" si="5"/>
        <v>69</v>
      </c>
      <c r="B74" s="37" t="s">
        <v>180</v>
      </c>
      <c r="C74" s="38" t="s">
        <v>95</v>
      </c>
      <c r="D74" s="38">
        <v>70825912</v>
      </c>
      <c r="E74" s="38">
        <v>102164274</v>
      </c>
      <c r="F74" s="40">
        <v>600068633</v>
      </c>
      <c r="G74" s="50" t="s">
        <v>358</v>
      </c>
      <c r="H74" s="39" t="s">
        <v>105</v>
      </c>
      <c r="I74" s="38" t="s">
        <v>98</v>
      </c>
      <c r="J74" s="40" t="s">
        <v>98</v>
      </c>
      <c r="K74" s="56" t="s">
        <v>247</v>
      </c>
      <c r="L74" s="58">
        <v>6000000</v>
      </c>
      <c r="M74" s="119">
        <f t="shared" si="4"/>
        <v>4200000</v>
      </c>
      <c r="N74" s="57">
        <v>2022</v>
      </c>
      <c r="O74" s="41">
        <v>2027</v>
      </c>
      <c r="P74" s="42" t="s">
        <v>107</v>
      </c>
      <c r="Q74" s="46" t="s">
        <v>107</v>
      </c>
      <c r="R74" s="46" t="s">
        <v>107</v>
      </c>
      <c r="S74" s="46" t="s">
        <v>107</v>
      </c>
      <c r="T74" s="43"/>
      <c r="U74" s="43"/>
      <c r="V74" s="47"/>
      <c r="W74" s="43"/>
      <c r="X74" s="44"/>
      <c r="Y74" s="50" t="s">
        <v>357</v>
      </c>
      <c r="Z74" s="49" t="s">
        <v>110</v>
      </c>
    </row>
    <row r="75" spans="1:26" s="45" customFormat="1" ht="25.5" x14ac:dyDescent="0.2">
      <c r="A75" s="79">
        <f t="shared" si="5"/>
        <v>70</v>
      </c>
      <c r="B75" s="37" t="s">
        <v>180</v>
      </c>
      <c r="C75" s="38" t="s">
        <v>95</v>
      </c>
      <c r="D75" s="38">
        <v>70825912</v>
      </c>
      <c r="E75" s="38">
        <v>102164274</v>
      </c>
      <c r="F75" s="40">
        <v>600068633</v>
      </c>
      <c r="G75" s="50" t="s">
        <v>359</v>
      </c>
      <c r="H75" s="39" t="s">
        <v>105</v>
      </c>
      <c r="I75" s="38" t="s">
        <v>98</v>
      </c>
      <c r="J75" s="40" t="s">
        <v>98</v>
      </c>
      <c r="K75" s="56" t="s">
        <v>360</v>
      </c>
      <c r="L75" s="58">
        <v>6000000</v>
      </c>
      <c r="M75" s="119">
        <f t="shared" si="4"/>
        <v>4200000</v>
      </c>
      <c r="N75" s="57">
        <v>2022</v>
      </c>
      <c r="O75" s="41">
        <v>2027</v>
      </c>
      <c r="P75" s="42" t="s">
        <v>107</v>
      </c>
      <c r="Q75" s="46"/>
      <c r="R75" s="46"/>
      <c r="S75" s="41" t="s">
        <v>107</v>
      </c>
      <c r="T75" s="43"/>
      <c r="U75" s="43"/>
      <c r="V75" s="47"/>
      <c r="W75" s="43"/>
      <c r="X75" s="44"/>
      <c r="Y75" s="50" t="s">
        <v>357</v>
      </c>
      <c r="Z75" s="49" t="s">
        <v>110</v>
      </c>
    </row>
    <row r="76" spans="1:26" s="45" customFormat="1" ht="38.25" x14ac:dyDescent="0.2">
      <c r="A76" s="79">
        <f t="shared" si="5"/>
        <v>71</v>
      </c>
      <c r="B76" s="37" t="s">
        <v>180</v>
      </c>
      <c r="C76" s="38" t="s">
        <v>95</v>
      </c>
      <c r="D76" s="38">
        <v>70825912</v>
      </c>
      <c r="E76" s="38">
        <v>102164274</v>
      </c>
      <c r="F76" s="40">
        <v>600068633</v>
      </c>
      <c r="G76" s="50" t="s">
        <v>361</v>
      </c>
      <c r="H76" s="39" t="s">
        <v>105</v>
      </c>
      <c r="I76" s="38" t="s">
        <v>98</v>
      </c>
      <c r="J76" s="40" t="s">
        <v>98</v>
      </c>
      <c r="K76" s="56" t="s">
        <v>241</v>
      </c>
      <c r="L76" s="58">
        <v>5000000</v>
      </c>
      <c r="M76" s="119">
        <f t="shared" si="4"/>
        <v>3500000</v>
      </c>
      <c r="N76" s="57">
        <v>2022</v>
      </c>
      <c r="O76" s="41">
        <v>2027</v>
      </c>
      <c r="P76" s="42"/>
      <c r="Q76" s="46"/>
      <c r="R76" s="46"/>
      <c r="S76" s="41"/>
      <c r="T76" s="43"/>
      <c r="U76" s="43"/>
      <c r="V76" s="47"/>
      <c r="W76" s="43"/>
      <c r="X76" s="44"/>
      <c r="Y76" s="50" t="s">
        <v>357</v>
      </c>
      <c r="Z76" s="49" t="s">
        <v>110</v>
      </c>
    </row>
    <row r="77" spans="1:26" s="45" customFormat="1" ht="12.75" x14ac:dyDescent="0.2">
      <c r="A77" s="79">
        <f t="shared" si="5"/>
        <v>72</v>
      </c>
      <c r="B77" s="37" t="s">
        <v>180</v>
      </c>
      <c r="C77" s="38" t="s">
        <v>95</v>
      </c>
      <c r="D77" s="38">
        <v>70825912</v>
      </c>
      <c r="E77" s="38">
        <v>102164274</v>
      </c>
      <c r="F77" s="40">
        <v>600068633</v>
      </c>
      <c r="G77" s="50" t="s">
        <v>238</v>
      </c>
      <c r="H77" s="39" t="s">
        <v>105</v>
      </c>
      <c r="I77" s="38" t="s">
        <v>98</v>
      </c>
      <c r="J77" s="40" t="s">
        <v>98</v>
      </c>
      <c r="K77" s="56" t="s">
        <v>239</v>
      </c>
      <c r="L77" s="58">
        <v>2000000</v>
      </c>
      <c r="M77" s="119">
        <f t="shared" si="4"/>
        <v>1400000</v>
      </c>
      <c r="N77" s="57">
        <v>2022</v>
      </c>
      <c r="O77" s="41">
        <v>2027</v>
      </c>
      <c r="P77" s="42"/>
      <c r="Q77" s="46"/>
      <c r="R77" s="46"/>
      <c r="S77" s="41"/>
      <c r="T77" s="43"/>
      <c r="U77" s="43"/>
      <c r="V77" s="47"/>
      <c r="W77" s="43"/>
      <c r="X77" s="44"/>
      <c r="Y77" s="50" t="s">
        <v>357</v>
      </c>
      <c r="Z77" s="49" t="s">
        <v>110</v>
      </c>
    </row>
    <row r="78" spans="1:26" s="45" customFormat="1" ht="25.5" x14ac:dyDescent="0.2">
      <c r="A78" s="79">
        <f t="shared" si="5"/>
        <v>73</v>
      </c>
      <c r="B78" s="37" t="s">
        <v>180</v>
      </c>
      <c r="C78" s="38" t="s">
        <v>95</v>
      </c>
      <c r="D78" s="38">
        <v>70825912</v>
      </c>
      <c r="E78" s="38">
        <v>102164274</v>
      </c>
      <c r="F78" s="40">
        <v>600068633</v>
      </c>
      <c r="G78" s="50" t="s">
        <v>373</v>
      </c>
      <c r="H78" s="39" t="s">
        <v>105</v>
      </c>
      <c r="I78" s="38" t="s">
        <v>98</v>
      </c>
      <c r="J78" s="40" t="s">
        <v>98</v>
      </c>
      <c r="K78" s="56" t="s">
        <v>362</v>
      </c>
      <c r="L78" s="58">
        <v>3000000</v>
      </c>
      <c r="M78" s="119">
        <f t="shared" si="4"/>
        <v>2100000</v>
      </c>
      <c r="N78" s="57">
        <v>2022</v>
      </c>
      <c r="O78" s="41">
        <v>2027</v>
      </c>
      <c r="P78" s="42" t="s">
        <v>107</v>
      </c>
      <c r="Q78" s="46" t="s">
        <v>107</v>
      </c>
      <c r="R78" s="46" t="s">
        <v>107</v>
      </c>
      <c r="S78" s="41" t="s">
        <v>107</v>
      </c>
      <c r="T78" s="43"/>
      <c r="U78" s="43"/>
      <c r="V78" s="46"/>
      <c r="W78" s="47" t="s">
        <v>107</v>
      </c>
      <c r="X78" s="44"/>
      <c r="Y78" s="50" t="s">
        <v>357</v>
      </c>
      <c r="Z78" s="49" t="s">
        <v>110</v>
      </c>
    </row>
    <row r="79" spans="1:26" s="45" customFormat="1" ht="30.75" customHeight="1" x14ac:dyDescent="0.2">
      <c r="A79" s="79">
        <f t="shared" si="5"/>
        <v>74</v>
      </c>
      <c r="B79" s="37" t="s">
        <v>180</v>
      </c>
      <c r="C79" s="38" t="s">
        <v>95</v>
      </c>
      <c r="D79" s="38">
        <v>70825912</v>
      </c>
      <c r="E79" s="38">
        <v>102164274</v>
      </c>
      <c r="F79" s="40">
        <v>600068633</v>
      </c>
      <c r="G79" s="50" t="s">
        <v>363</v>
      </c>
      <c r="H79" s="39" t="s">
        <v>105</v>
      </c>
      <c r="I79" s="38" t="s">
        <v>98</v>
      </c>
      <c r="J79" s="40" t="s">
        <v>98</v>
      </c>
      <c r="K79" s="56" t="s">
        <v>364</v>
      </c>
      <c r="L79" s="58">
        <v>10000000</v>
      </c>
      <c r="M79" s="119">
        <f t="shared" si="4"/>
        <v>7000000</v>
      </c>
      <c r="N79" s="57">
        <v>2022</v>
      </c>
      <c r="O79" s="41">
        <v>2027</v>
      </c>
      <c r="P79" s="42"/>
      <c r="Q79" s="46"/>
      <c r="R79" s="46"/>
      <c r="S79" s="41"/>
      <c r="T79" s="43"/>
      <c r="U79" s="43"/>
      <c r="V79" s="47"/>
      <c r="W79" s="43"/>
      <c r="X79" s="44"/>
      <c r="Y79" s="50" t="s">
        <v>357</v>
      </c>
      <c r="Z79" s="49" t="s">
        <v>110</v>
      </c>
    </row>
    <row r="80" spans="1:26" s="45" customFormat="1" ht="38.25" x14ac:dyDescent="0.2">
      <c r="A80" s="79">
        <f t="shared" si="5"/>
        <v>75</v>
      </c>
      <c r="B80" s="37" t="s">
        <v>180</v>
      </c>
      <c r="C80" s="38" t="s">
        <v>95</v>
      </c>
      <c r="D80" s="38">
        <v>70825912</v>
      </c>
      <c r="E80" s="38">
        <v>102164274</v>
      </c>
      <c r="F80" s="40">
        <v>600068633</v>
      </c>
      <c r="G80" s="50" t="s">
        <v>365</v>
      </c>
      <c r="H80" s="39" t="s">
        <v>105</v>
      </c>
      <c r="I80" s="38" t="s">
        <v>98</v>
      </c>
      <c r="J80" s="40" t="s">
        <v>98</v>
      </c>
      <c r="K80" s="56" t="s">
        <v>366</v>
      </c>
      <c r="L80" s="58">
        <v>2000000</v>
      </c>
      <c r="M80" s="119">
        <f t="shared" ref="M80:M111" si="6">L80/100*70</f>
        <v>1400000</v>
      </c>
      <c r="N80" s="57">
        <v>2022</v>
      </c>
      <c r="O80" s="41">
        <v>2027</v>
      </c>
      <c r="P80" s="42"/>
      <c r="Q80" s="46"/>
      <c r="R80" s="46"/>
      <c r="S80" s="41"/>
      <c r="T80" s="43"/>
      <c r="U80" s="47" t="s">
        <v>107</v>
      </c>
      <c r="V80" s="47"/>
      <c r="W80" s="43"/>
      <c r="X80" s="44"/>
      <c r="Y80" s="50" t="s">
        <v>357</v>
      </c>
      <c r="Z80" s="49" t="s">
        <v>110</v>
      </c>
    </row>
    <row r="81" spans="1:26" s="45" customFormat="1" ht="25.5" x14ac:dyDescent="0.2">
      <c r="A81" s="79">
        <f t="shared" si="5"/>
        <v>76</v>
      </c>
      <c r="B81" s="37" t="s">
        <v>180</v>
      </c>
      <c r="C81" s="38" t="s">
        <v>95</v>
      </c>
      <c r="D81" s="38">
        <v>70825912</v>
      </c>
      <c r="E81" s="38">
        <v>102164274</v>
      </c>
      <c r="F81" s="40">
        <v>600068633</v>
      </c>
      <c r="G81" s="50" t="s">
        <v>367</v>
      </c>
      <c r="H81" s="39" t="s">
        <v>105</v>
      </c>
      <c r="I81" s="38" t="s">
        <v>98</v>
      </c>
      <c r="J81" s="40" t="s">
        <v>98</v>
      </c>
      <c r="K81" s="56" t="s">
        <v>368</v>
      </c>
      <c r="L81" s="58">
        <v>5000000</v>
      </c>
      <c r="M81" s="119">
        <f t="shared" si="6"/>
        <v>3500000</v>
      </c>
      <c r="N81" s="57">
        <v>2022</v>
      </c>
      <c r="O81" s="41">
        <v>2027</v>
      </c>
      <c r="P81" s="42"/>
      <c r="Q81" s="46" t="s">
        <v>107</v>
      </c>
      <c r="R81" s="46" t="s">
        <v>107</v>
      </c>
      <c r="S81" s="46" t="s">
        <v>107</v>
      </c>
      <c r="T81" s="43"/>
      <c r="U81" s="43"/>
      <c r="V81" s="47"/>
      <c r="W81" s="43"/>
      <c r="X81" s="46" t="s">
        <v>107</v>
      </c>
      <c r="Y81" s="50" t="s">
        <v>369</v>
      </c>
      <c r="Z81" s="49" t="s">
        <v>110</v>
      </c>
    </row>
    <row r="82" spans="1:26" s="45" customFormat="1" ht="25.5" x14ac:dyDescent="0.2">
      <c r="A82" s="79">
        <f t="shared" si="5"/>
        <v>77</v>
      </c>
      <c r="B82" s="37" t="s">
        <v>180</v>
      </c>
      <c r="C82" s="38" t="s">
        <v>95</v>
      </c>
      <c r="D82" s="38">
        <v>70825912</v>
      </c>
      <c r="E82" s="38">
        <v>102164274</v>
      </c>
      <c r="F82" s="40">
        <v>600068633</v>
      </c>
      <c r="G82" s="50" t="s">
        <v>356</v>
      </c>
      <c r="H82" s="39" t="s">
        <v>105</v>
      </c>
      <c r="I82" s="38" t="s">
        <v>98</v>
      </c>
      <c r="J82" s="40" t="s">
        <v>98</v>
      </c>
      <c r="K82" s="56" t="s">
        <v>370</v>
      </c>
      <c r="L82" s="58">
        <v>3000000</v>
      </c>
      <c r="M82" s="119">
        <f t="shared" si="6"/>
        <v>2100000</v>
      </c>
      <c r="N82" s="57">
        <v>2022</v>
      </c>
      <c r="O82" s="41">
        <v>2027</v>
      </c>
      <c r="P82" s="42"/>
      <c r="Q82" s="46"/>
      <c r="R82" s="46"/>
      <c r="S82" s="46" t="s">
        <v>107</v>
      </c>
      <c r="T82" s="43"/>
      <c r="U82" s="43"/>
      <c r="V82" s="47"/>
      <c r="W82" s="43"/>
      <c r="X82" s="44"/>
      <c r="Y82" s="50" t="s">
        <v>357</v>
      </c>
      <c r="Z82" s="49" t="s">
        <v>110</v>
      </c>
    </row>
    <row r="83" spans="1:26" s="45" customFormat="1" ht="26.25" x14ac:dyDescent="0.25">
      <c r="A83" s="79">
        <f t="shared" si="5"/>
        <v>78</v>
      </c>
      <c r="B83" s="37" t="s">
        <v>180</v>
      </c>
      <c r="C83" s="38" t="s">
        <v>95</v>
      </c>
      <c r="D83" s="38">
        <v>70825912</v>
      </c>
      <c r="E83" s="38">
        <v>102164274</v>
      </c>
      <c r="F83" s="40">
        <v>600068633</v>
      </c>
      <c r="G83" s="50" t="s">
        <v>371</v>
      </c>
      <c r="H83" s="39" t="s">
        <v>105</v>
      </c>
      <c r="I83" s="38" t="s">
        <v>98</v>
      </c>
      <c r="J83" s="40" t="s">
        <v>98</v>
      </c>
      <c r="K83" s="55" t="s">
        <v>372</v>
      </c>
      <c r="L83" s="58">
        <v>2000000</v>
      </c>
      <c r="M83" s="124">
        <f t="shared" si="6"/>
        <v>1400000</v>
      </c>
      <c r="N83" s="57">
        <v>2022</v>
      </c>
      <c r="O83" s="41">
        <v>2027</v>
      </c>
      <c r="P83" s="88"/>
      <c r="Q83" s="125"/>
      <c r="R83" s="125"/>
      <c r="S83" s="48"/>
      <c r="T83" s="131"/>
      <c r="U83" s="131"/>
      <c r="V83" s="131"/>
      <c r="W83" s="48" t="s">
        <v>107</v>
      </c>
      <c r="X83" s="85"/>
      <c r="Y83" s="50" t="s">
        <v>357</v>
      </c>
      <c r="Z83" s="49" t="s">
        <v>110</v>
      </c>
    </row>
    <row r="84" spans="1:26" s="45" customFormat="1" ht="26.25" thickBot="1" x14ac:dyDescent="0.25">
      <c r="A84" s="79">
        <f t="shared" si="5"/>
        <v>79</v>
      </c>
      <c r="B84" s="37" t="s">
        <v>302</v>
      </c>
      <c r="C84" s="38" t="s">
        <v>95</v>
      </c>
      <c r="D84" s="38">
        <v>69982813</v>
      </c>
      <c r="E84" s="38">
        <v>102164266</v>
      </c>
      <c r="F84" s="40">
        <v>600068625</v>
      </c>
      <c r="G84" s="50" t="s">
        <v>303</v>
      </c>
      <c r="H84" s="39" t="s">
        <v>105</v>
      </c>
      <c r="I84" s="38" t="s">
        <v>98</v>
      </c>
      <c r="J84" s="40" t="s">
        <v>98</v>
      </c>
      <c r="K84" s="56" t="s">
        <v>320</v>
      </c>
      <c r="L84" s="58">
        <v>5000000</v>
      </c>
      <c r="M84" s="124">
        <f t="shared" si="6"/>
        <v>3500000</v>
      </c>
      <c r="N84" s="57">
        <v>2022</v>
      </c>
      <c r="O84" s="41">
        <v>2027</v>
      </c>
      <c r="P84" s="42"/>
      <c r="Q84" s="46"/>
      <c r="R84" s="46"/>
      <c r="S84" s="41"/>
      <c r="T84" s="43"/>
      <c r="U84" s="43"/>
      <c r="V84" s="47"/>
      <c r="W84" s="43"/>
      <c r="X84" s="117"/>
      <c r="Y84" s="50" t="s">
        <v>321</v>
      </c>
      <c r="Z84" s="49" t="s">
        <v>110</v>
      </c>
    </row>
    <row r="85" spans="1:26" s="45" customFormat="1" ht="26.25" thickBot="1" x14ac:dyDescent="0.25">
      <c r="A85" s="79">
        <f t="shared" si="5"/>
        <v>80</v>
      </c>
      <c r="B85" s="37" t="s">
        <v>302</v>
      </c>
      <c r="C85" s="38" t="s">
        <v>95</v>
      </c>
      <c r="D85" s="38">
        <v>69982813</v>
      </c>
      <c r="E85" s="38">
        <v>102164266</v>
      </c>
      <c r="F85" s="40">
        <v>600068625</v>
      </c>
      <c r="G85" s="50" t="s">
        <v>304</v>
      </c>
      <c r="H85" s="39" t="s">
        <v>105</v>
      </c>
      <c r="I85" s="38" t="s">
        <v>98</v>
      </c>
      <c r="J85" s="40" t="s">
        <v>98</v>
      </c>
      <c r="K85" s="56" t="s">
        <v>305</v>
      </c>
      <c r="L85" s="58">
        <v>5000000</v>
      </c>
      <c r="M85" s="124">
        <f t="shared" si="6"/>
        <v>3500000</v>
      </c>
      <c r="N85" s="57">
        <v>2022</v>
      </c>
      <c r="O85" s="41">
        <v>2027</v>
      </c>
      <c r="P85" s="42" t="s">
        <v>107</v>
      </c>
      <c r="Q85" s="46"/>
      <c r="R85" s="46"/>
      <c r="S85" s="41" t="s">
        <v>107</v>
      </c>
      <c r="T85" s="43"/>
      <c r="U85" s="43"/>
      <c r="V85" s="47"/>
      <c r="W85" s="43"/>
      <c r="X85" s="44"/>
      <c r="Y85" s="67" t="s">
        <v>108</v>
      </c>
      <c r="Z85" s="49" t="s">
        <v>110</v>
      </c>
    </row>
    <row r="86" spans="1:26" s="45" customFormat="1" ht="26.25" thickBot="1" x14ac:dyDescent="0.25">
      <c r="A86" s="79">
        <f t="shared" si="5"/>
        <v>81</v>
      </c>
      <c r="B86" s="37" t="s">
        <v>302</v>
      </c>
      <c r="C86" s="38" t="s">
        <v>95</v>
      </c>
      <c r="D86" s="38">
        <v>69982813</v>
      </c>
      <c r="E86" s="38">
        <v>102164266</v>
      </c>
      <c r="F86" s="40">
        <v>600068625</v>
      </c>
      <c r="G86" s="50" t="s">
        <v>306</v>
      </c>
      <c r="H86" s="39" t="s">
        <v>105</v>
      </c>
      <c r="I86" s="38" t="s">
        <v>98</v>
      </c>
      <c r="J86" s="40" t="s">
        <v>98</v>
      </c>
      <c r="K86" s="56" t="s">
        <v>307</v>
      </c>
      <c r="L86" s="58">
        <v>5000000</v>
      </c>
      <c r="M86" s="124">
        <f t="shared" si="6"/>
        <v>3500000</v>
      </c>
      <c r="N86" s="57">
        <v>2022</v>
      </c>
      <c r="O86" s="41">
        <v>2027</v>
      </c>
      <c r="P86" s="42" t="s">
        <v>107</v>
      </c>
      <c r="Q86" s="46"/>
      <c r="R86" s="46"/>
      <c r="S86" s="41" t="s">
        <v>107</v>
      </c>
      <c r="T86" s="43"/>
      <c r="U86" s="43"/>
      <c r="V86" s="47"/>
      <c r="W86" s="43"/>
      <c r="X86" s="44"/>
      <c r="Y86" s="67" t="s">
        <v>108</v>
      </c>
      <c r="Z86" s="49" t="s">
        <v>110</v>
      </c>
    </row>
    <row r="87" spans="1:26" s="45" customFormat="1" ht="53.25" customHeight="1" thickBot="1" x14ac:dyDescent="0.25">
      <c r="A87" s="79">
        <f t="shared" si="5"/>
        <v>82</v>
      </c>
      <c r="B87" s="37" t="s">
        <v>302</v>
      </c>
      <c r="C87" s="38" t="s">
        <v>95</v>
      </c>
      <c r="D87" s="46">
        <v>69982813</v>
      </c>
      <c r="E87" s="46">
        <v>102164266</v>
      </c>
      <c r="F87" s="97">
        <v>600068625</v>
      </c>
      <c r="G87" s="29" t="s">
        <v>308</v>
      </c>
      <c r="H87" s="39" t="s">
        <v>105</v>
      </c>
      <c r="I87" s="38" t="s">
        <v>98</v>
      </c>
      <c r="J87" s="40" t="s">
        <v>98</v>
      </c>
      <c r="K87" s="56" t="s">
        <v>308</v>
      </c>
      <c r="L87" s="58">
        <v>5000000</v>
      </c>
      <c r="M87" s="124">
        <f t="shared" si="6"/>
        <v>3500000</v>
      </c>
      <c r="N87" s="57">
        <v>2022</v>
      </c>
      <c r="O87" s="41">
        <v>2027</v>
      </c>
      <c r="P87" s="42"/>
      <c r="Q87" s="46" t="s">
        <v>107</v>
      </c>
      <c r="R87" s="46" t="s">
        <v>107</v>
      </c>
      <c r="S87" s="41" t="s">
        <v>107</v>
      </c>
      <c r="T87" s="43"/>
      <c r="U87" s="43"/>
      <c r="V87" s="47"/>
      <c r="W87" s="43"/>
      <c r="X87" s="44"/>
      <c r="Y87" s="67" t="s">
        <v>108</v>
      </c>
      <c r="Z87" s="49" t="s">
        <v>110</v>
      </c>
    </row>
    <row r="88" spans="1:26" s="45" customFormat="1" ht="78" customHeight="1" x14ac:dyDescent="0.2">
      <c r="A88" s="79">
        <f t="shared" si="5"/>
        <v>83</v>
      </c>
      <c r="B88" s="37" t="s">
        <v>302</v>
      </c>
      <c r="C88" s="38" t="s">
        <v>95</v>
      </c>
      <c r="D88" s="38">
        <v>69982813</v>
      </c>
      <c r="E88" s="38">
        <v>102164266</v>
      </c>
      <c r="F88" s="40">
        <v>600068625</v>
      </c>
      <c r="G88" s="67" t="s">
        <v>309</v>
      </c>
      <c r="H88" s="39" t="s">
        <v>105</v>
      </c>
      <c r="I88" s="38" t="s">
        <v>98</v>
      </c>
      <c r="J88" s="40" t="s">
        <v>98</v>
      </c>
      <c r="K88" s="56" t="s">
        <v>309</v>
      </c>
      <c r="L88" s="58">
        <v>5000000</v>
      </c>
      <c r="M88" s="124">
        <f t="shared" si="6"/>
        <v>3500000</v>
      </c>
      <c r="N88" s="57">
        <v>2022</v>
      </c>
      <c r="O88" s="41">
        <v>2027</v>
      </c>
      <c r="P88" s="42"/>
      <c r="Q88" s="46"/>
      <c r="R88" s="46" t="s">
        <v>107</v>
      </c>
      <c r="S88" s="41" t="s">
        <v>107</v>
      </c>
      <c r="T88" s="43"/>
      <c r="U88" s="43"/>
      <c r="V88" s="47"/>
      <c r="W88" s="43"/>
      <c r="X88" s="44"/>
      <c r="Y88" s="50" t="s">
        <v>108</v>
      </c>
      <c r="Z88" s="49" t="s">
        <v>110</v>
      </c>
    </row>
    <row r="89" spans="1:26" s="45" customFormat="1" ht="25.5" x14ac:dyDescent="0.2">
      <c r="A89" s="79">
        <f t="shared" si="5"/>
        <v>84</v>
      </c>
      <c r="B89" s="37" t="s">
        <v>302</v>
      </c>
      <c r="C89" s="38" t="s">
        <v>95</v>
      </c>
      <c r="D89" s="38">
        <v>69982813</v>
      </c>
      <c r="E89" s="38">
        <v>102164266</v>
      </c>
      <c r="F89" s="40">
        <v>600068625</v>
      </c>
      <c r="G89" s="50" t="s">
        <v>310</v>
      </c>
      <c r="H89" s="39" t="s">
        <v>105</v>
      </c>
      <c r="I89" s="38" t="s">
        <v>98</v>
      </c>
      <c r="J89" s="40" t="s">
        <v>98</v>
      </c>
      <c r="K89" s="56" t="s">
        <v>310</v>
      </c>
      <c r="L89" s="58">
        <v>5000000</v>
      </c>
      <c r="M89" s="124">
        <f t="shared" si="6"/>
        <v>3500000</v>
      </c>
      <c r="N89" s="57">
        <v>2022</v>
      </c>
      <c r="O89" s="41">
        <v>2027</v>
      </c>
      <c r="P89" s="42"/>
      <c r="Q89" s="46" t="s">
        <v>107</v>
      </c>
      <c r="R89" s="46" t="s">
        <v>107</v>
      </c>
      <c r="S89" s="41" t="s">
        <v>107</v>
      </c>
      <c r="T89" s="43"/>
      <c r="U89" s="43"/>
      <c r="V89" s="47"/>
      <c r="W89" s="43"/>
      <c r="X89" s="44"/>
      <c r="Y89" s="50" t="s">
        <v>108</v>
      </c>
      <c r="Z89" s="49" t="s">
        <v>110</v>
      </c>
    </row>
    <row r="90" spans="1:26" s="45" customFormat="1" ht="12.75" x14ac:dyDescent="0.2">
      <c r="A90" s="79">
        <f t="shared" si="5"/>
        <v>85</v>
      </c>
      <c r="B90" s="37" t="s">
        <v>302</v>
      </c>
      <c r="C90" s="38" t="s">
        <v>95</v>
      </c>
      <c r="D90" s="38">
        <v>69982813</v>
      </c>
      <c r="E90" s="38">
        <v>102164266</v>
      </c>
      <c r="F90" s="40">
        <v>600068625</v>
      </c>
      <c r="G90" s="50" t="s">
        <v>312</v>
      </c>
      <c r="H90" s="39" t="s">
        <v>105</v>
      </c>
      <c r="I90" s="38" t="s">
        <v>98</v>
      </c>
      <c r="J90" s="40" t="s">
        <v>98</v>
      </c>
      <c r="K90" s="56" t="s">
        <v>311</v>
      </c>
      <c r="L90" s="58">
        <v>5000000</v>
      </c>
      <c r="M90" s="124">
        <f t="shared" si="6"/>
        <v>3500000</v>
      </c>
      <c r="N90" s="57">
        <v>2022</v>
      </c>
      <c r="O90" s="41">
        <v>2027</v>
      </c>
      <c r="P90" s="42"/>
      <c r="Q90" s="46"/>
      <c r="R90" s="46" t="s">
        <v>107</v>
      </c>
      <c r="S90" s="41" t="s">
        <v>107</v>
      </c>
      <c r="T90" s="43"/>
      <c r="U90" s="43"/>
      <c r="V90" s="47"/>
      <c r="W90" s="43"/>
      <c r="X90" s="44"/>
      <c r="Y90" s="50" t="s">
        <v>108</v>
      </c>
      <c r="Z90" s="49" t="s">
        <v>110</v>
      </c>
    </row>
    <row r="91" spans="1:26" s="45" customFormat="1" ht="30" customHeight="1" x14ac:dyDescent="0.2">
      <c r="A91" s="79">
        <f t="shared" ref="A91:A128" si="7">A90+1</f>
        <v>86</v>
      </c>
      <c r="B91" s="37" t="s">
        <v>302</v>
      </c>
      <c r="C91" s="38" t="s">
        <v>95</v>
      </c>
      <c r="D91" s="38">
        <v>69982813</v>
      </c>
      <c r="E91" s="66">
        <v>102164266</v>
      </c>
      <c r="F91" s="40">
        <v>600068625</v>
      </c>
      <c r="G91" s="50" t="s">
        <v>347</v>
      </c>
      <c r="H91" s="39" t="s">
        <v>105</v>
      </c>
      <c r="I91" s="38" t="s">
        <v>98</v>
      </c>
      <c r="J91" s="40" t="s">
        <v>98</v>
      </c>
      <c r="K91" s="56" t="s">
        <v>348</v>
      </c>
      <c r="L91" s="58">
        <v>5000000</v>
      </c>
      <c r="M91" s="119">
        <f t="shared" si="6"/>
        <v>3500000</v>
      </c>
      <c r="N91" s="57">
        <v>2024</v>
      </c>
      <c r="O91" s="41">
        <v>2025</v>
      </c>
      <c r="P91" s="42"/>
      <c r="Q91" s="46"/>
      <c r="R91" s="46"/>
      <c r="S91" s="41"/>
      <c r="T91" s="43"/>
      <c r="U91" s="43"/>
      <c r="V91" s="47"/>
      <c r="W91" s="43"/>
      <c r="X91" s="44"/>
      <c r="Y91" s="50" t="s">
        <v>349</v>
      </c>
      <c r="Z91" s="49" t="s">
        <v>205</v>
      </c>
    </row>
    <row r="92" spans="1:26" s="45" customFormat="1" ht="38.25" x14ac:dyDescent="0.2">
      <c r="A92" s="79">
        <f t="shared" si="7"/>
        <v>87</v>
      </c>
      <c r="B92" s="37" t="s">
        <v>302</v>
      </c>
      <c r="C92" s="38" t="s">
        <v>95</v>
      </c>
      <c r="D92" s="38">
        <v>69982813</v>
      </c>
      <c r="E92" s="38">
        <v>102164266</v>
      </c>
      <c r="F92" s="40">
        <v>600068625</v>
      </c>
      <c r="G92" s="50" t="s">
        <v>350</v>
      </c>
      <c r="H92" s="39" t="s">
        <v>105</v>
      </c>
      <c r="I92" s="38" t="s">
        <v>98</v>
      </c>
      <c r="J92" s="40" t="s">
        <v>98</v>
      </c>
      <c r="K92" s="129" t="s">
        <v>351</v>
      </c>
      <c r="L92" s="58">
        <v>800000</v>
      </c>
      <c r="M92" s="119">
        <f t="shared" si="6"/>
        <v>560000</v>
      </c>
      <c r="N92" s="57">
        <v>2024</v>
      </c>
      <c r="O92" s="41">
        <v>2025</v>
      </c>
      <c r="P92" s="42"/>
      <c r="Q92" s="46"/>
      <c r="R92" s="46"/>
      <c r="S92" s="41"/>
      <c r="T92" s="43"/>
      <c r="U92" s="43"/>
      <c r="V92" s="47"/>
      <c r="W92" s="43"/>
      <c r="X92" s="44"/>
      <c r="Y92" s="50" t="s">
        <v>108</v>
      </c>
      <c r="Z92" s="49" t="s">
        <v>205</v>
      </c>
    </row>
    <row r="93" spans="1:26" s="45" customFormat="1" ht="76.5" x14ac:dyDescent="0.2">
      <c r="A93" s="79">
        <f t="shared" si="7"/>
        <v>88</v>
      </c>
      <c r="B93" s="37" t="s">
        <v>181</v>
      </c>
      <c r="C93" s="38" t="s">
        <v>95</v>
      </c>
      <c r="D93" s="38">
        <v>49207440</v>
      </c>
      <c r="E93" s="38">
        <v>102164304</v>
      </c>
      <c r="F93" s="40">
        <v>600068650</v>
      </c>
      <c r="G93" s="50" t="s">
        <v>252</v>
      </c>
      <c r="H93" s="39" t="s">
        <v>105</v>
      </c>
      <c r="I93" s="38" t="s">
        <v>98</v>
      </c>
      <c r="J93" s="40" t="s">
        <v>98</v>
      </c>
      <c r="K93" s="55" t="s">
        <v>251</v>
      </c>
      <c r="L93" s="58">
        <v>3000000</v>
      </c>
      <c r="M93" s="119">
        <f t="shared" si="6"/>
        <v>2100000</v>
      </c>
      <c r="N93" s="57">
        <v>2022</v>
      </c>
      <c r="O93" s="41">
        <v>2027</v>
      </c>
      <c r="P93" s="42" t="s">
        <v>107</v>
      </c>
      <c r="Q93" s="46" t="s">
        <v>107</v>
      </c>
      <c r="R93" s="46"/>
      <c r="S93" s="41"/>
      <c r="T93" s="43"/>
      <c r="U93" s="43"/>
      <c r="V93" s="43"/>
      <c r="W93" s="43"/>
      <c r="X93" s="44"/>
      <c r="Y93" s="50" t="s">
        <v>108</v>
      </c>
      <c r="Z93" s="49" t="s">
        <v>110</v>
      </c>
    </row>
    <row r="94" spans="1:26" s="45" customFormat="1" ht="75.75" customHeight="1" x14ac:dyDescent="0.2">
      <c r="A94" s="79">
        <f t="shared" si="7"/>
        <v>89</v>
      </c>
      <c r="B94" s="37" t="s">
        <v>181</v>
      </c>
      <c r="C94" s="38" t="s">
        <v>95</v>
      </c>
      <c r="D94" s="38">
        <v>49207440</v>
      </c>
      <c r="E94" s="38">
        <v>102164304</v>
      </c>
      <c r="F94" s="66">
        <v>600068650</v>
      </c>
      <c r="G94" s="50" t="s">
        <v>253</v>
      </c>
      <c r="H94" s="39" t="s">
        <v>105</v>
      </c>
      <c r="I94" s="38" t="s">
        <v>98</v>
      </c>
      <c r="J94" s="40" t="s">
        <v>98</v>
      </c>
      <c r="K94" s="55" t="s">
        <v>254</v>
      </c>
      <c r="L94" s="58">
        <v>5000000</v>
      </c>
      <c r="M94" s="119">
        <f t="shared" si="6"/>
        <v>3500000</v>
      </c>
      <c r="N94" s="57">
        <v>2022</v>
      </c>
      <c r="O94" s="41">
        <v>2027</v>
      </c>
      <c r="P94" s="42" t="s">
        <v>263</v>
      </c>
      <c r="Q94" s="46"/>
      <c r="R94" s="46"/>
      <c r="S94" s="41" t="s">
        <v>107</v>
      </c>
      <c r="T94" s="47"/>
      <c r="U94" s="47"/>
      <c r="V94" s="47"/>
      <c r="W94" s="47"/>
      <c r="X94" s="36" t="s">
        <v>107</v>
      </c>
      <c r="Y94" s="50" t="s">
        <v>108</v>
      </c>
      <c r="Z94" s="49" t="s">
        <v>110</v>
      </c>
    </row>
    <row r="95" spans="1:26" s="45" customFormat="1" ht="38.25" x14ac:dyDescent="0.2">
      <c r="A95" s="79">
        <f t="shared" si="7"/>
        <v>90</v>
      </c>
      <c r="B95" s="37" t="s">
        <v>181</v>
      </c>
      <c r="C95" s="38" t="s">
        <v>95</v>
      </c>
      <c r="D95" s="38">
        <v>49207440</v>
      </c>
      <c r="E95" s="38">
        <v>102164304</v>
      </c>
      <c r="F95" s="40">
        <v>600068650</v>
      </c>
      <c r="G95" s="50" t="s">
        <v>255</v>
      </c>
      <c r="H95" s="39" t="s">
        <v>105</v>
      </c>
      <c r="I95" s="38" t="s">
        <v>98</v>
      </c>
      <c r="J95" s="40" t="s">
        <v>98</v>
      </c>
      <c r="K95" s="55" t="s">
        <v>256</v>
      </c>
      <c r="L95" s="58">
        <v>1000000</v>
      </c>
      <c r="M95" s="119">
        <f t="shared" si="6"/>
        <v>700000</v>
      </c>
      <c r="N95" s="57">
        <v>2022</v>
      </c>
      <c r="O95" s="41">
        <v>2027</v>
      </c>
      <c r="P95" s="42" t="s">
        <v>107</v>
      </c>
      <c r="Q95" s="46" t="s">
        <v>107</v>
      </c>
      <c r="R95" s="46"/>
      <c r="S95" s="41" t="s">
        <v>107</v>
      </c>
      <c r="T95" s="43"/>
      <c r="U95" s="43"/>
      <c r="V95" s="43"/>
      <c r="W95" s="43"/>
      <c r="X95" s="44"/>
      <c r="Y95" s="50" t="s">
        <v>108</v>
      </c>
      <c r="Z95" s="49" t="s">
        <v>110</v>
      </c>
    </row>
    <row r="96" spans="1:26" s="45" customFormat="1" ht="124.5" customHeight="1" x14ac:dyDescent="0.2">
      <c r="A96" s="79">
        <f t="shared" si="7"/>
        <v>91</v>
      </c>
      <c r="B96" s="37" t="s">
        <v>181</v>
      </c>
      <c r="C96" s="38" t="s">
        <v>95</v>
      </c>
      <c r="D96" s="38">
        <v>49207440</v>
      </c>
      <c r="E96" s="38">
        <v>102164304</v>
      </c>
      <c r="F96" s="40">
        <v>600068650</v>
      </c>
      <c r="G96" s="50" t="s">
        <v>313</v>
      </c>
      <c r="H96" s="39" t="s">
        <v>105</v>
      </c>
      <c r="I96" s="38" t="s">
        <v>98</v>
      </c>
      <c r="J96" s="40" t="s">
        <v>98</v>
      </c>
      <c r="K96" s="56" t="s">
        <v>307</v>
      </c>
      <c r="L96" s="58">
        <v>5000000</v>
      </c>
      <c r="M96" s="124">
        <f t="shared" si="6"/>
        <v>3500000</v>
      </c>
      <c r="N96" s="57">
        <v>2022</v>
      </c>
      <c r="O96" s="41">
        <v>2027</v>
      </c>
      <c r="P96" s="42" t="s">
        <v>107</v>
      </c>
      <c r="Q96" s="46"/>
      <c r="R96" s="46"/>
      <c r="S96" s="41" t="s">
        <v>107</v>
      </c>
      <c r="T96" s="43"/>
      <c r="U96" s="43"/>
      <c r="V96" s="47"/>
      <c r="W96" s="43"/>
      <c r="X96" s="44"/>
      <c r="Y96" s="50" t="s">
        <v>108</v>
      </c>
      <c r="Z96" s="49" t="s">
        <v>110</v>
      </c>
    </row>
    <row r="97" spans="1:26" s="45" customFormat="1" ht="12.75" x14ac:dyDescent="0.2">
      <c r="A97" s="79">
        <f t="shared" si="7"/>
        <v>92</v>
      </c>
      <c r="B97" s="37" t="s">
        <v>181</v>
      </c>
      <c r="C97" s="38" t="s">
        <v>95</v>
      </c>
      <c r="D97" s="38">
        <v>49207440</v>
      </c>
      <c r="E97" s="38">
        <v>102164304</v>
      </c>
      <c r="F97" s="40">
        <v>600068650</v>
      </c>
      <c r="G97" s="50" t="s">
        <v>206</v>
      </c>
      <c r="H97" s="39" t="s">
        <v>105</v>
      </c>
      <c r="I97" s="38" t="s">
        <v>98</v>
      </c>
      <c r="J97" s="40" t="s">
        <v>98</v>
      </c>
      <c r="K97" s="56" t="s">
        <v>314</v>
      </c>
      <c r="L97" s="58">
        <v>10000000</v>
      </c>
      <c r="M97" s="124">
        <f t="shared" si="6"/>
        <v>7000000</v>
      </c>
      <c r="N97" s="57">
        <v>2022</v>
      </c>
      <c r="O97" s="41">
        <v>2027</v>
      </c>
      <c r="P97" s="42"/>
      <c r="Q97" s="38"/>
      <c r="R97" s="38"/>
      <c r="S97" s="41"/>
      <c r="T97" s="130"/>
      <c r="U97" s="43"/>
      <c r="V97" s="47"/>
      <c r="W97" s="43"/>
      <c r="X97" s="36" t="s">
        <v>107</v>
      </c>
      <c r="Y97" s="50" t="s">
        <v>108</v>
      </c>
      <c r="Z97" s="49" t="s">
        <v>110</v>
      </c>
    </row>
    <row r="98" spans="1:26" s="45" customFormat="1" ht="90.75" customHeight="1" x14ac:dyDescent="0.2">
      <c r="A98" s="79">
        <f t="shared" si="7"/>
        <v>93</v>
      </c>
      <c r="B98" s="37" t="s">
        <v>181</v>
      </c>
      <c r="C98" s="38" t="s">
        <v>95</v>
      </c>
      <c r="D98" s="38">
        <v>49207440</v>
      </c>
      <c r="E98" s="38">
        <v>102164304</v>
      </c>
      <c r="F98" s="40">
        <v>600068650</v>
      </c>
      <c r="G98" s="50" t="s">
        <v>315</v>
      </c>
      <c r="H98" s="39" t="s">
        <v>105</v>
      </c>
      <c r="I98" s="38" t="s">
        <v>98</v>
      </c>
      <c r="J98" s="40" t="s">
        <v>98</v>
      </c>
      <c r="K98" s="69" t="s">
        <v>316</v>
      </c>
      <c r="L98" s="58">
        <v>3000000</v>
      </c>
      <c r="M98" s="124">
        <f t="shared" si="6"/>
        <v>2100000</v>
      </c>
      <c r="N98" s="57">
        <v>2022</v>
      </c>
      <c r="O98" s="41">
        <v>2027</v>
      </c>
      <c r="P98" s="42" t="s">
        <v>107</v>
      </c>
      <c r="Q98" s="46"/>
      <c r="R98" s="38"/>
      <c r="S98" s="38"/>
      <c r="T98" s="43"/>
      <c r="U98" s="43"/>
      <c r="V98" s="47"/>
      <c r="W98" s="43"/>
      <c r="X98" s="44"/>
      <c r="Y98" s="50" t="s">
        <v>108</v>
      </c>
      <c r="Z98" s="49" t="s">
        <v>110</v>
      </c>
    </row>
    <row r="99" spans="1:26" s="45" customFormat="1" ht="132" customHeight="1" x14ac:dyDescent="0.2">
      <c r="A99" s="79">
        <f t="shared" si="7"/>
        <v>94</v>
      </c>
      <c r="B99" s="37" t="s">
        <v>181</v>
      </c>
      <c r="C99" s="38" t="s">
        <v>95</v>
      </c>
      <c r="D99" s="38">
        <v>49207440</v>
      </c>
      <c r="E99" s="38">
        <v>102164304</v>
      </c>
      <c r="F99" s="40">
        <v>600068650</v>
      </c>
      <c r="G99" s="50" t="s">
        <v>317</v>
      </c>
      <c r="H99" s="39" t="s">
        <v>105</v>
      </c>
      <c r="I99" s="38" t="s">
        <v>98</v>
      </c>
      <c r="J99" s="40" t="s">
        <v>98</v>
      </c>
      <c r="K99" s="56" t="s">
        <v>317</v>
      </c>
      <c r="L99" s="58">
        <v>5000000</v>
      </c>
      <c r="M99" s="124">
        <f t="shared" si="6"/>
        <v>3500000</v>
      </c>
      <c r="N99" s="57">
        <v>2022</v>
      </c>
      <c r="O99" s="41">
        <v>2027</v>
      </c>
      <c r="P99" s="42"/>
      <c r="Q99" s="38" t="s">
        <v>107</v>
      </c>
      <c r="R99" s="38" t="s">
        <v>107</v>
      </c>
      <c r="S99" s="38" t="s">
        <v>107</v>
      </c>
      <c r="T99" s="43"/>
      <c r="U99" s="43"/>
      <c r="V99" s="47"/>
      <c r="W99" s="43"/>
      <c r="X99" s="44"/>
      <c r="Y99" s="50" t="s">
        <v>108</v>
      </c>
      <c r="Z99" s="49" t="s">
        <v>110</v>
      </c>
    </row>
    <row r="100" spans="1:26" s="45" customFormat="1" ht="73.5" customHeight="1" x14ac:dyDescent="0.2">
      <c r="A100" s="79">
        <f t="shared" si="7"/>
        <v>95</v>
      </c>
      <c r="B100" s="37" t="s">
        <v>181</v>
      </c>
      <c r="C100" s="38" t="s">
        <v>95</v>
      </c>
      <c r="D100" s="38">
        <v>49207440</v>
      </c>
      <c r="E100" s="38">
        <v>102164304</v>
      </c>
      <c r="F100" s="40">
        <v>600068650</v>
      </c>
      <c r="G100" s="50" t="s">
        <v>318</v>
      </c>
      <c r="H100" s="39" t="s">
        <v>105</v>
      </c>
      <c r="I100" s="38" t="s">
        <v>98</v>
      </c>
      <c r="J100" s="40" t="s">
        <v>98</v>
      </c>
      <c r="K100" s="69" t="s">
        <v>318</v>
      </c>
      <c r="L100" s="58">
        <v>5000000</v>
      </c>
      <c r="M100" s="124">
        <f t="shared" si="6"/>
        <v>3500000</v>
      </c>
      <c r="N100" s="57">
        <v>2022</v>
      </c>
      <c r="O100" s="41">
        <v>2027</v>
      </c>
      <c r="P100" s="42"/>
      <c r="Q100" s="46" t="s">
        <v>107</v>
      </c>
      <c r="R100" s="38" t="s">
        <v>107</v>
      </c>
      <c r="S100" s="38" t="s">
        <v>107</v>
      </c>
      <c r="T100" s="43"/>
      <c r="U100" s="43"/>
      <c r="V100" s="47"/>
      <c r="W100" s="43"/>
      <c r="X100" s="44"/>
      <c r="Y100" s="50" t="s">
        <v>108</v>
      </c>
      <c r="Z100" s="49" t="s">
        <v>110</v>
      </c>
    </row>
    <row r="101" spans="1:26" s="45" customFormat="1" ht="25.5" x14ac:dyDescent="0.2">
      <c r="A101" s="79">
        <f t="shared" si="7"/>
        <v>96</v>
      </c>
      <c r="B101" s="37" t="s">
        <v>181</v>
      </c>
      <c r="C101" s="38" t="s">
        <v>95</v>
      </c>
      <c r="D101" s="38">
        <v>49207440</v>
      </c>
      <c r="E101" s="38">
        <v>102164304</v>
      </c>
      <c r="F101" s="40">
        <v>600068650</v>
      </c>
      <c r="G101" s="50" t="s">
        <v>310</v>
      </c>
      <c r="H101" s="39" t="s">
        <v>105</v>
      </c>
      <c r="I101" s="38" t="s">
        <v>98</v>
      </c>
      <c r="J101" s="40" t="s">
        <v>98</v>
      </c>
      <c r="K101" s="69" t="s">
        <v>310</v>
      </c>
      <c r="L101" s="58">
        <v>5000000</v>
      </c>
      <c r="M101" s="124">
        <f t="shared" si="6"/>
        <v>3500000</v>
      </c>
      <c r="N101" s="57">
        <v>2022</v>
      </c>
      <c r="O101" s="41">
        <v>2027</v>
      </c>
      <c r="P101" s="42"/>
      <c r="Q101" s="46" t="s">
        <v>107</v>
      </c>
      <c r="R101" s="46" t="s">
        <v>107</v>
      </c>
      <c r="S101" s="41" t="s">
        <v>107</v>
      </c>
      <c r="T101" s="43"/>
      <c r="U101" s="43"/>
      <c r="V101" s="47"/>
      <c r="W101" s="43"/>
      <c r="X101" s="44"/>
      <c r="Y101" s="50" t="s">
        <v>108</v>
      </c>
      <c r="Z101" s="49" t="s">
        <v>110</v>
      </c>
    </row>
    <row r="102" spans="1:26" s="45" customFormat="1" ht="12.75" x14ac:dyDescent="0.2">
      <c r="A102" s="79">
        <f t="shared" si="7"/>
        <v>97</v>
      </c>
      <c r="B102" s="37" t="s">
        <v>181</v>
      </c>
      <c r="C102" s="38" t="s">
        <v>95</v>
      </c>
      <c r="D102" s="38">
        <v>49207440</v>
      </c>
      <c r="E102" s="38">
        <v>102164304</v>
      </c>
      <c r="F102" s="40">
        <v>600068650</v>
      </c>
      <c r="G102" s="50" t="s">
        <v>319</v>
      </c>
      <c r="H102" s="39" t="s">
        <v>105</v>
      </c>
      <c r="I102" s="38" t="s">
        <v>98</v>
      </c>
      <c r="J102" s="40" t="s">
        <v>98</v>
      </c>
      <c r="K102" s="69" t="s">
        <v>319</v>
      </c>
      <c r="L102" s="58">
        <v>5000000</v>
      </c>
      <c r="M102" s="124">
        <f t="shared" si="6"/>
        <v>3500000</v>
      </c>
      <c r="N102" s="57">
        <v>2022</v>
      </c>
      <c r="O102" s="41">
        <v>2027</v>
      </c>
      <c r="P102" s="42"/>
      <c r="Q102" s="46"/>
      <c r="R102" s="46" t="s">
        <v>107</v>
      </c>
      <c r="S102" s="41" t="s">
        <v>107</v>
      </c>
      <c r="T102" s="43"/>
      <c r="U102" s="43"/>
      <c r="V102" s="47"/>
      <c r="W102" s="43"/>
      <c r="X102" s="44"/>
      <c r="Y102" s="50" t="s">
        <v>108</v>
      </c>
      <c r="Z102" s="49" t="s">
        <v>110</v>
      </c>
    </row>
    <row r="103" spans="1:26" s="45" customFormat="1" ht="25.5" x14ac:dyDescent="0.2">
      <c r="A103" s="79">
        <f t="shared" si="7"/>
        <v>98</v>
      </c>
      <c r="B103" s="37" t="s">
        <v>181</v>
      </c>
      <c r="C103" s="38" t="s">
        <v>95</v>
      </c>
      <c r="D103" s="38">
        <v>49207440</v>
      </c>
      <c r="E103" s="38">
        <v>102164304</v>
      </c>
      <c r="F103" s="40">
        <v>600068650</v>
      </c>
      <c r="G103" s="50" t="s">
        <v>303</v>
      </c>
      <c r="H103" s="39" t="s">
        <v>105</v>
      </c>
      <c r="I103" s="38" t="s">
        <v>98</v>
      </c>
      <c r="J103" s="40" t="s">
        <v>98</v>
      </c>
      <c r="K103" s="133" t="s">
        <v>320</v>
      </c>
      <c r="L103" s="58">
        <v>2000000</v>
      </c>
      <c r="M103" s="124">
        <f t="shared" si="6"/>
        <v>1400000</v>
      </c>
      <c r="N103" s="57">
        <v>2022</v>
      </c>
      <c r="O103" s="41">
        <v>2027</v>
      </c>
      <c r="P103" s="42"/>
      <c r="Q103" s="46"/>
      <c r="R103" s="46"/>
      <c r="S103" s="41"/>
      <c r="T103" s="43"/>
      <c r="U103" s="43"/>
      <c r="V103" s="47"/>
      <c r="W103" s="43"/>
      <c r="X103" s="44"/>
      <c r="Y103" s="50" t="s">
        <v>321</v>
      </c>
      <c r="Z103" s="49" t="s">
        <v>110</v>
      </c>
    </row>
    <row r="104" spans="1:26" s="45" customFormat="1" ht="25.5" x14ac:dyDescent="0.2">
      <c r="A104" s="79">
        <f t="shared" si="7"/>
        <v>99</v>
      </c>
      <c r="B104" s="37" t="s">
        <v>145</v>
      </c>
      <c r="C104" s="38" t="s">
        <v>102</v>
      </c>
      <c r="D104" s="38">
        <v>75005221</v>
      </c>
      <c r="E104" s="38">
        <v>102164134</v>
      </c>
      <c r="F104" s="40">
        <v>650014545</v>
      </c>
      <c r="G104" s="50" t="s">
        <v>104</v>
      </c>
      <c r="H104" s="39" t="s">
        <v>105</v>
      </c>
      <c r="I104" s="38" t="s">
        <v>98</v>
      </c>
      <c r="J104" s="40" t="s">
        <v>106</v>
      </c>
      <c r="K104" s="69" t="s">
        <v>257</v>
      </c>
      <c r="L104" s="58">
        <v>30000</v>
      </c>
      <c r="M104" s="119">
        <f t="shared" si="6"/>
        <v>21000</v>
      </c>
      <c r="N104" s="57">
        <v>2022</v>
      </c>
      <c r="O104" s="41">
        <v>2023</v>
      </c>
      <c r="P104" s="42"/>
      <c r="Q104" s="38"/>
      <c r="R104" s="38"/>
      <c r="S104" s="38"/>
      <c r="T104" s="47"/>
      <c r="U104" s="47"/>
      <c r="V104" s="47" t="s">
        <v>107</v>
      </c>
      <c r="W104" s="47"/>
      <c r="X104" s="36"/>
      <c r="Y104" s="50" t="s">
        <v>108</v>
      </c>
      <c r="Z104" s="49" t="s">
        <v>110</v>
      </c>
    </row>
    <row r="105" spans="1:26" s="45" customFormat="1" ht="25.5" x14ac:dyDescent="0.2">
      <c r="A105" s="79">
        <f t="shared" si="7"/>
        <v>100</v>
      </c>
      <c r="B105" s="37" t="s">
        <v>145</v>
      </c>
      <c r="C105" s="38" t="s">
        <v>102</v>
      </c>
      <c r="D105" s="38">
        <v>75005221</v>
      </c>
      <c r="E105" s="38">
        <v>102164134</v>
      </c>
      <c r="F105" s="40">
        <v>650014545</v>
      </c>
      <c r="G105" s="50" t="s">
        <v>109</v>
      </c>
      <c r="H105" s="39" t="s">
        <v>105</v>
      </c>
      <c r="I105" s="38" t="s">
        <v>98</v>
      </c>
      <c r="J105" s="40" t="s">
        <v>106</v>
      </c>
      <c r="K105" s="132" t="s">
        <v>109</v>
      </c>
      <c r="L105" s="58">
        <v>700000</v>
      </c>
      <c r="M105" s="119">
        <f t="shared" si="6"/>
        <v>490000</v>
      </c>
      <c r="N105" s="57">
        <v>2022</v>
      </c>
      <c r="O105" s="41">
        <v>2027</v>
      </c>
      <c r="P105" s="42"/>
      <c r="Q105" s="38"/>
      <c r="R105" s="38"/>
      <c r="S105" s="38" t="s">
        <v>107</v>
      </c>
      <c r="T105" s="43"/>
      <c r="U105" s="43"/>
      <c r="V105" s="43"/>
      <c r="W105" s="43"/>
      <c r="X105" s="44"/>
      <c r="Y105" s="50" t="s">
        <v>108</v>
      </c>
      <c r="Z105" s="49" t="s">
        <v>110</v>
      </c>
    </row>
    <row r="106" spans="1:26" s="45" customFormat="1" ht="76.5" x14ac:dyDescent="0.2">
      <c r="A106" s="79">
        <f t="shared" si="7"/>
        <v>101</v>
      </c>
      <c r="B106" s="37" t="s">
        <v>145</v>
      </c>
      <c r="C106" s="38" t="s">
        <v>102</v>
      </c>
      <c r="D106" s="38">
        <v>75005221</v>
      </c>
      <c r="E106" s="38">
        <v>102164134</v>
      </c>
      <c r="F106" s="40">
        <v>650014545</v>
      </c>
      <c r="G106" s="50" t="s">
        <v>115</v>
      </c>
      <c r="H106" s="39" t="s">
        <v>105</v>
      </c>
      <c r="I106" s="38" t="s">
        <v>98</v>
      </c>
      <c r="J106" s="40" t="s">
        <v>106</v>
      </c>
      <c r="K106" s="132" t="s">
        <v>116</v>
      </c>
      <c r="L106" s="58">
        <v>500000</v>
      </c>
      <c r="M106" s="119">
        <f t="shared" si="6"/>
        <v>350000</v>
      </c>
      <c r="N106" s="57">
        <v>2022</v>
      </c>
      <c r="O106" s="41">
        <v>2027</v>
      </c>
      <c r="P106" s="42"/>
      <c r="Q106" s="38"/>
      <c r="R106" s="38"/>
      <c r="S106" s="38"/>
      <c r="T106" s="43"/>
      <c r="U106" s="43"/>
      <c r="V106" s="47"/>
      <c r="W106" s="47" t="s">
        <v>107</v>
      </c>
      <c r="X106" s="44"/>
      <c r="Y106" s="50" t="s">
        <v>108</v>
      </c>
      <c r="Z106" s="49" t="s">
        <v>110</v>
      </c>
    </row>
    <row r="107" spans="1:26" s="45" customFormat="1" ht="38.25" x14ac:dyDescent="0.2">
      <c r="A107" s="79">
        <f t="shared" si="7"/>
        <v>102</v>
      </c>
      <c r="B107" s="37" t="s">
        <v>145</v>
      </c>
      <c r="C107" s="38" t="s">
        <v>102</v>
      </c>
      <c r="D107" s="38">
        <v>75005221</v>
      </c>
      <c r="E107" s="38">
        <v>102164134</v>
      </c>
      <c r="F107" s="40">
        <v>650014545</v>
      </c>
      <c r="G107" s="50" t="s">
        <v>117</v>
      </c>
      <c r="H107" s="39" t="s">
        <v>105</v>
      </c>
      <c r="I107" s="38" t="s">
        <v>98</v>
      </c>
      <c r="J107" s="40" t="s">
        <v>106</v>
      </c>
      <c r="K107" s="133" t="s">
        <v>118</v>
      </c>
      <c r="L107" s="58">
        <v>300000</v>
      </c>
      <c r="M107" s="119">
        <f t="shared" si="6"/>
        <v>210000</v>
      </c>
      <c r="N107" s="57">
        <v>2022</v>
      </c>
      <c r="O107" s="41">
        <v>2027</v>
      </c>
      <c r="P107" s="42"/>
      <c r="Q107" s="46"/>
      <c r="R107" s="38"/>
      <c r="S107" s="38"/>
      <c r="T107" s="43"/>
      <c r="U107" s="43"/>
      <c r="V107" s="43"/>
      <c r="W107" s="43"/>
      <c r="X107" s="44"/>
      <c r="Y107" s="50" t="s">
        <v>108</v>
      </c>
      <c r="Z107" s="49" t="s">
        <v>110</v>
      </c>
    </row>
    <row r="108" spans="1:26" s="45" customFormat="1" ht="25.5" x14ac:dyDescent="0.2">
      <c r="A108" s="79">
        <f t="shared" si="7"/>
        <v>103</v>
      </c>
      <c r="B108" s="37" t="s">
        <v>145</v>
      </c>
      <c r="C108" s="38" t="s">
        <v>102</v>
      </c>
      <c r="D108" s="38">
        <v>75005221</v>
      </c>
      <c r="E108" s="38">
        <v>102164134</v>
      </c>
      <c r="F108" s="40">
        <v>650014545</v>
      </c>
      <c r="G108" s="50" t="s">
        <v>119</v>
      </c>
      <c r="H108" s="39" t="s">
        <v>105</v>
      </c>
      <c r="I108" s="38" t="s">
        <v>98</v>
      </c>
      <c r="J108" s="40" t="s">
        <v>106</v>
      </c>
      <c r="K108" s="56" t="s">
        <v>120</v>
      </c>
      <c r="L108" s="58">
        <v>700000</v>
      </c>
      <c r="M108" s="119">
        <f t="shared" si="6"/>
        <v>490000</v>
      </c>
      <c r="N108" s="57">
        <v>2022</v>
      </c>
      <c r="O108" s="41">
        <v>2027</v>
      </c>
      <c r="P108" s="42"/>
      <c r="Q108" s="46"/>
      <c r="R108" s="46"/>
      <c r="S108" s="41"/>
      <c r="T108" s="43"/>
      <c r="U108" s="43"/>
      <c r="V108" s="47" t="s">
        <v>107</v>
      </c>
      <c r="W108" s="43"/>
      <c r="X108" s="44"/>
      <c r="Y108" s="50" t="s">
        <v>108</v>
      </c>
      <c r="Z108" s="49" t="s">
        <v>110</v>
      </c>
    </row>
    <row r="109" spans="1:26" s="45" customFormat="1" ht="25.5" x14ac:dyDescent="0.2">
      <c r="A109" s="79">
        <f t="shared" si="7"/>
        <v>104</v>
      </c>
      <c r="B109" s="37" t="s">
        <v>145</v>
      </c>
      <c r="C109" s="38" t="s">
        <v>102</v>
      </c>
      <c r="D109" s="38">
        <v>75005221</v>
      </c>
      <c r="E109" s="38">
        <v>102164134</v>
      </c>
      <c r="F109" s="40">
        <v>650014545</v>
      </c>
      <c r="G109" s="50" t="s">
        <v>121</v>
      </c>
      <c r="H109" s="39" t="s">
        <v>105</v>
      </c>
      <c r="I109" s="38" t="s">
        <v>98</v>
      </c>
      <c r="J109" s="40" t="s">
        <v>106</v>
      </c>
      <c r="K109" s="55" t="s">
        <v>122</v>
      </c>
      <c r="L109" s="58">
        <v>1000000</v>
      </c>
      <c r="M109" s="119">
        <f t="shared" si="6"/>
        <v>700000</v>
      </c>
      <c r="N109" s="57">
        <v>2022</v>
      </c>
      <c r="O109" s="41">
        <v>2027</v>
      </c>
      <c r="P109" s="42"/>
      <c r="Q109" s="46"/>
      <c r="R109" s="46"/>
      <c r="S109" s="41"/>
      <c r="T109" s="43"/>
      <c r="U109" s="43"/>
      <c r="V109" s="47" t="s">
        <v>107</v>
      </c>
      <c r="W109" s="43"/>
      <c r="X109" s="44"/>
      <c r="Y109" s="34" t="s">
        <v>108</v>
      </c>
      <c r="Z109" s="49" t="s">
        <v>110</v>
      </c>
    </row>
    <row r="110" spans="1:26" s="45" customFormat="1" ht="30.75" customHeight="1" x14ac:dyDescent="0.2">
      <c r="A110" s="79">
        <f t="shared" si="7"/>
        <v>105</v>
      </c>
      <c r="B110" s="37" t="s">
        <v>145</v>
      </c>
      <c r="C110" s="38" t="s">
        <v>102</v>
      </c>
      <c r="D110" s="38">
        <v>75005221</v>
      </c>
      <c r="E110" s="38">
        <v>102164134</v>
      </c>
      <c r="F110" s="40">
        <v>650014545</v>
      </c>
      <c r="G110" s="50" t="s">
        <v>123</v>
      </c>
      <c r="H110" s="39" t="s">
        <v>105</v>
      </c>
      <c r="I110" s="38" t="s">
        <v>98</v>
      </c>
      <c r="J110" s="40" t="s">
        <v>106</v>
      </c>
      <c r="K110" s="55" t="s">
        <v>124</v>
      </c>
      <c r="L110" s="58">
        <v>300000</v>
      </c>
      <c r="M110" s="119">
        <f t="shared" si="6"/>
        <v>210000</v>
      </c>
      <c r="N110" s="57">
        <v>2022</v>
      </c>
      <c r="O110" s="41">
        <v>2027</v>
      </c>
      <c r="P110" s="42"/>
      <c r="Q110" s="46"/>
      <c r="R110" s="46"/>
      <c r="S110" s="41"/>
      <c r="T110" s="43"/>
      <c r="U110" s="43"/>
      <c r="V110" s="47" t="s">
        <v>107</v>
      </c>
      <c r="W110" s="43"/>
      <c r="X110" s="44"/>
      <c r="Y110" s="34" t="s">
        <v>108</v>
      </c>
      <c r="Z110" s="49" t="s">
        <v>110</v>
      </c>
    </row>
    <row r="111" spans="1:26" s="45" customFormat="1" ht="89.25" x14ac:dyDescent="0.2">
      <c r="A111" s="79">
        <f>A110+1</f>
        <v>106</v>
      </c>
      <c r="B111" s="37" t="s">
        <v>145</v>
      </c>
      <c r="C111" s="38" t="s">
        <v>102</v>
      </c>
      <c r="D111" s="38">
        <v>75005221</v>
      </c>
      <c r="E111" s="38">
        <v>102164134</v>
      </c>
      <c r="F111" s="40">
        <v>650014545</v>
      </c>
      <c r="G111" s="50" t="s">
        <v>125</v>
      </c>
      <c r="H111" s="39" t="s">
        <v>105</v>
      </c>
      <c r="I111" s="38" t="s">
        <v>98</v>
      </c>
      <c r="J111" s="40" t="s">
        <v>106</v>
      </c>
      <c r="K111" s="55" t="s">
        <v>260</v>
      </c>
      <c r="L111" s="58">
        <v>15000000</v>
      </c>
      <c r="M111" s="119">
        <f t="shared" si="6"/>
        <v>10500000</v>
      </c>
      <c r="N111" s="57">
        <v>2025</v>
      </c>
      <c r="O111" s="41">
        <v>2027</v>
      </c>
      <c r="P111" s="42"/>
      <c r="Q111" s="46" t="s">
        <v>107</v>
      </c>
      <c r="R111" s="46" t="s">
        <v>107</v>
      </c>
      <c r="S111" s="41" t="s">
        <v>107</v>
      </c>
      <c r="T111" s="43"/>
      <c r="U111" s="43"/>
      <c r="V111" s="43"/>
      <c r="W111" s="43"/>
      <c r="X111" s="44"/>
      <c r="Y111" s="34" t="s">
        <v>108</v>
      </c>
      <c r="Z111" s="49" t="s">
        <v>110</v>
      </c>
    </row>
    <row r="112" spans="1:26" s="45" customFormat="1" ht="38.25" x14ac:dyDescent="0.2">
      <c r="A112" s="79">
        <f t="shared" si="7"/>
        <v>107</v>
      </c>
      <c r="B112" s="37" t="s">
        <v>145</v>
      </c>
      <c r="C112" s="38" t="s">
        <v>102</v>
      </c>
      <c r="D112" s="38">
        <v>75005221</v>
      </c>
      <c r="E112" s="38">
        <v>102164134</v>
      </c>
      <c r="F112" s="40">
        <v>650014545</v>
      </c>
      <c r="G112" s="50" t="s">
        <v>126</v>
      </c>
      <c r="H112" s="39" t="s">
        <v>105</v>
      </c>
      <c r="I112" s="38" t="s">
        <v>98</v>
      </c>
      <c r="J112" s="40" t="s">
        <v>106</v>
      </c>
      <c r="K112" s="55" t="s">
        <v>127</v>
      </c>
      <c r="L112" s="58">
        <v>1000000</v>
      </c>
      <c r="M112" s="119">
        <f t="shared" ref="M112:M151" si="8">L112/100*70</f>
        <v>700000</v>
      </c>
      <c r="N112" s="57">
        <v>2022</v>
      </c>
      <c r="O112" s="41">
        <v>2027</v>
      </c>
      <c r="P112" s="42"/>
      <c r="Q112" s="46"/>
      <c r="R112" s="46"/>
      <c r="S112" s="41"/>
      <c r="T112" s="43"/>
      <c r="U112" s="43"/>
      <c r="V112" s="43"/>
      <c r="W112" s="47" t="s">
        <v>107</v>
      </c>
      <c r="X112" s="44"/>
      <c r="Y112" s="34" t="s">
        <v>108</v>
      </c>
      <c r="Z112" s="49" t="s">
        <v>110</v>
      </c>
    </row>
    <row r="113" spans="1:26" s="45" customFormat="1" ht="35.25" customHeight="1" x14ac:dyDescent="0.2">
      <c r="A113" s="79">
        <f t="shared" si="7"/>
        <v>108</v>
      </c>
      <c r="B113" s="37" t="s">
        <v>145</v>
      </c>
      <c r="C113" s="38" t="s">
        <v>102</v>
      </c>
      <c r="D113" s="38">
        <v>75005221</v>
      </c>
      <c r="E113" s="38">
        <v>102164134</v>
      </c>
      <c r="F113" s="40">
        <v>650014545</v>
      </c>
      <c r="G113" s="50" t="s">
        <v>128</v>
      </c>
      <c r="H113" s="39" t="s">
        <v>105</v>
      </c>
      <c r="I113" s="38" t="s">
        <v>98</v>
      </c>
      <c r="J113" s="40" t="s">
        <v>106</v>
      </c>
      <c r="K113" s="55" t="s">
        <v>129</v>
      </c>
      <c r="L113" s="58">
        <v>50000</v>
      </c>
      <c r="M113" s="119">
        <f t="shared" si="8"/>
        <v>35000</v>
      </c>
      <c r="N113" s="57">
        <v>2022</v>
      </c>
      <c r="O113" s="41">
        <v>2027</v>
      </c>
      <c r="P113" s="42"/>
      <c r="Q113" s="46"/>
      <c r="R113" s="46"/>
      <c r="S113" s="41"/>
      <c r="T113" s="43"/>
      <c r="U113" s="43"/>
      <c r="V113" s="43"/>
      <c r="W113" s="47"/>
      <c r="X113" s="44"/>
      <c r="Y113" s="34" t="s">
        <v>108</v>
      </c>
      <c r="Z113" s="49" t="s">
        <v>110</v>
      </c>
    </row>
    <row r="114" spans="1:26" s="45" customFormat="1" ht="35.25" customHeight="1" x14ac:dyDescent="0.2">
      <c r="A114" s="79">
        <f t="shared" si="7"/>
        <v>109</v>
      </c>
      <c r="B114" s="37" t="s">
        <v>145</v>
      </c>
      <c r="C114" s="38" t="s">
        <v>102</v>
      </c>
      <c r="D114" s="38">
        <v>75005221</v>
      </c>
      <c r="E114" s="38">
        <v>102164134</v>
      </c>
      <c r="F114" s="40">
        <v>650014545</v>
      </c>
      <c r="G114" s="50" t="s">
        <v>130</v>
      </c>
      <c r="H114" s="39" t="s">
        <v>105</v>
      </c>
      <c r="I114" s="38" t="s">
        <v>98</v>
      </c>
      <c r="J114" s="40" t="s">
        <v>106</v>
      </c>
      <c r="K114" s="55" t="s">
        <v>131</v>
      </c>
      <c r="L114" s="58">
        <v>500000</v>
      </c>
      <c r="M114" s="119">
        <f t="shared" si="8"/>
        <v>350000</v>
      </c>
      <c r="N114" s="57">
        <v>2022</v>
      </c>
      <c r="O114" s="41">
        <v>2027</v>
      </c>
      <c r="P114" s="36"/>
      <c r="Q114" s="46"/>
      <c r="R114" s="46"/>
      <c r="S114" s="41"/>
      <c r="T114" s="44"/>
      <c r="U114" s="43"/>
      <c r="V114" s="43"/>
      <c r="W114" s="47"/>
      <c r="X114" s="44"/>
      <c r="Y114" s="50" t="s">
        <v>108</v>
      </c>
      <c r="Z114" s="49" t="s">
        <v>110</v>
      </c>
    </row>
    <row r="115" spans="1:26" s="45" customFormat="1" ht="35.25" customHeight="1" thickBot="1" x14ac:dyDescent="0.25">
      <c r="A115" s="79">
        <f t="shared" si="7"/>
        <v>110</v>
      </c>
      <c r="B115" s="37" t="s">
        <v>145</v>
      </c>
      <c r="C115" s="38" t="s">
        <v>102</v>
      </c>
      <c r="D115" s="38">
        <v>75005221</v>
      </c>
      <c r="E115" s="38">
        <v>102164134</v>
      </c>
      <c r="F115" s="40">
        <v>650014545</v>
      </c>
      <c r="G115" s="50" t="s">
        <v>132</v>
      </c>
      <c r="H115" s="39" t="s">
        <v>105</v>
      </c>
      <c r="I115" s="38" t="s">
        <v>98</v>
      </c>
      <c r="J115" s="40" t="s">
        <v>106</v>
      </c>
      <c r="K115" s="55" t="s">
        <v>261</v>
      </c>
      <c r="L115" s="58">
        <v>40000</v>
      </c>
      <c r="M115" s="119">
        <f t="shared" si="8"/>
        <v>28000</v>
      </c>
      <c r="N115" s="57">
        <v>2022</v>
      </c>
      <c r="O115" s="41">
        <v>2027</v>
      </c>
      <c r="P115" s="36"/>
      <c r="Q115" s="46"/>
      <c r="R115" s="41"/>
      <c r="S115" s="41"/>
      <c r="T115" s="44"/>
      <c r="U115" s="43"/>
      <c r="V115" s="43"/>
      <c r="W115" s="47"/>
      <c r="X115" s="44"/>
      <c r="Y115" s="50" t="s">
        <v>108</v>
      </c>
      <c r="Z115" s="49" t="s">
        <v>110</v>
      </c>
    </row>
    <row r="116" spans="1:26" s="45" customFormat="1" ht="35.25" customHeight="1" thickBot="1" x14ac:dyDescent="0.25">
      <c r="A116" s="79">
        <f t="shared" si="7"/>
        <v>111</v>
      </c>
      <c r="B116" s="37" t="s">
        <v>145</v>
      </c>
      <c r="C116" s="38" t="s">
        <v>102</v>
      </c>
      <c r="D116" s="38">
        <v>75005221</v>
      </c>
      <c r="E116" s="38">
        <v>102164134</v>
      </c>
      <c r="F116" s="40">
        <v>650014545</v>
      </c>
      <c r="G116" s="50" t="s">
        <v>133</v>
      </c>
      <c r="H116" s="39" t="s">
        <v>105</v>
      </c>
      <c r="I116" s="38" t="s">
        <v>98</v>
      </c>
      <c r="J116" s="40" t="s">
        <v>106</v>
      </c>
      <c r="K116" s="55" t="s">
        <v>134</v>
      </c>
      <c r="L116" s="58">
        <v>1000000</v>
      </c>
      <c r="M116" s="119">
        <f t="shared" si="8"/>
        <v>700000</v>
      </c>
      <c r="N116" s="57">
        <v>2022</v>
      </c>
      <c r="O116" s="41">
        <v>2027</v>
      </c>
      <c r="P116" s="42"/>
      <c r="Q116" s="46"/>
      <c r="R116" s="46"/>
      <c r="S116" s="41"/>
      <c r="T116" s="43"/>
      <c r="U116" s="43"/>
      <c r="V116" s="43"/>
      <c r="W116" s="47"/>
      <c r="X116" s="44"/>
      <c r="Y116" s="67" t="s">
        <v>108</v>
      </c>
      <c r="Z116" s="49" t="s">
        <v>110</v>
      </c>
    </row>
    <row r="117" spans="1:26" s="462" customFormat="1" ht="35.25" customHeight="1" thickBot="1" x14ac:dyDescent="0.25">
      <c r="A117" s="402">
        <f>A116+1</f>
        <v>112</v>
      </c>
      <c r="B117" s="322" t="s">
        <v>145</v>
      </c>
      <c r="C117" s="403" t="s">
        <v>102</v>
      </c>
      <c r="D117" s="403">
        <v>75005221</v>
      </c>
      <c r="E117" s="403">
        <v>102164134</v>
      </c>
      <c r="F117" s="404">
        <v>650014545</v>
      </c>
      <c r="G117" s="465" t="s">
        <v>531</v>
      </c>
      <c r="H117" s="403" t="s">
        <v>105</v>
      </c>
      <c r="I117" s="403" t="s">
        <v>98</v>
      </c>
      <c r="J117" s="404" t="s">
        <v>106</v>
      </c>
      <c r="K117" s="407" t="s">
        <v>532</v>
      </c>
      <c r="L117" s="408">
        <v>1000000</v>
      </c>
      <c r="M117" s="409">
        <f t="shared" si="8"/>
        <v>700000</v>
      </c>
      <c r="N117" s="410">
        <v>2026</v>
      </c>
      <c r="O117" s="411">
        <v>2026</v>
      </c>
      <c r="P117" s="412"/>
      <c r="Q117" s="413"/>
      <c r="R117" s="413"/>
      <c r="S117" s="411"/>
      <c r="T117" s="414"/>
      <c r="U117" s="414"/>
      <c r="V117" s="414"/>
      <c r="W117" s="463"/>
      <c r="X117" s="415"/>
      <c r="Y117" s="416" t="s">
        <v>108</v>
      </c>
      <c r="Z117" s="417" t="s">
        <v>110</v>
      </c>
    </row>
    <row r="118" spans="1:26" s="462" customFormat="1" ht="42.75" customHeight="1" thickBot="1" x14ac:dyDescent="0.25">
      <c r="A118" s="402">
        <f t="shared" si="7"/>
        <v>113</v>
      </c>
      <c r="B118" s="322" t="s">
        <v>145</v>
      </c>
      <c r="C118" s="403" t="s">
        <v>102</v>
      </c>
      <c r="D118" s="403">
        <v>75005221</v>
      </c>
      <c r="E118" s="403">
        <v>102164134</v>
      </c>
      <c r="F118" s="404">
        <v>650014545</v>
      </c>
      <c r="G118" s="465" t="s">
        <v>533</v>
      </c>
      <c r="H118" s="403" t="s">
        <v>105</v>
      </c>
      <c r="I118" s="403" t="s">
        <v>98</v>
      </c>
      <c r="J118" s="404" t="s">
        <v>106</v>
      </c>
      <c r="K118" s="407" t="s">
        <v>534</v>
      </c>
      <c r="L118" s="408">
        <v>300000</v>
      </c>
      <c r="M118" s="409">
        <f t="shared" si="8"/>
        <v>210000</v>
      </c>
      <c r="N118" s="410">
        <v>2025</v>
      </c>
      <c r="O118" s="411">
        <v>2025</v>
      </c>
      <c r="P118" s="412"/>
      <c r="Q118" s="413"/>
      <c r="R118" s="413"/>
      <c r="S118" s="411" t="s">
        <v>107</v>
      </c>
      <c r="T118" s="414"/>
      <c r="U118" s="414"/>
      <c r="V118" s="414"/>
      <c r="W118" s="463"/>
      <c r="X118" s="415"/>
      <c r="Y118" s="416" t="s">
        <v>108</v>
      </c>
      <c r="Z118" s="417" t="s">
        <v>110</v>
      </c>
    </row>
    <row r="119" spans="1:26" s="462" customFormat="1" ht="35.25" customHeight="1" thickBot="1" x14ac:dyDescent="0.25">
      <c r="A119" s="402">
        <f t="shared" si="7"/>
        <v>114</v>
      </c>
      <c r="B119" s="322" t="s">
        <v>145</v>
      </c>
      <c r="C119" s="403" t="s">
        <v>102</v>
      </c>
      <c r="D119" s="403">
        <v>75005221</v>
      </c>
      <c r="E119" s="403">
        <v>102164134</v>
      </c>
      <c r="F119" s="404">
        <v>650014545</v>
      </c>
      <c r="G119" s="465" t="s">
        <v>535</v>
      </c>
      <c r="H119" s="403" t="s">
        <v>105</v>
      </c>
      <c r="I119" s="403" t="s">
        <v>98</v>
      </c>
      <c r="J119" s="404" t="s">
        <v>106</v>
      </c>
      <c r="K119" s="407" t="s">
        <v>536</v>
      </c>
      <c r="L119" s="408">
        <v>500000</v>
      </c>
      <c r="M119" s="409">
        <f t="shared" si="8"/>
        <v>350000</v>
      </c>
      <c r="N119" s="410">
        <v>2026</v>
      </c>
      <c r="O119" s="411">
        <v>2026</v>
      </c>
      <c r="P119" s="412"/>
      <c r="Q119" s="413"/>
      <c r="R119" s="413"/>
      <c r="S119" s="411"/>
      <c r="T119" s="414"/>
      <c r="U119" s="414"/>
      <c r="V119" s="414"/>
      <c r="W119" s="463"/>
      <c r="X119" s="415"/>
      <c r="Y119" s="416" t="s">
        <v>108</v>
      </c>
      <c r="Z119" s="417" t="s">
        <v>110</v>
      </c>
    </row>
    <row r="120" spans="1:26" s="462" customFormat="1" ht="35.25" customHeight="1" thickBot="1" x14ac:dyDescent="0.25">
      <c r="A120" s="402">
        <f t="shared" si="7"/>
        <v>115</v>
      </c>
      <c r="B120" s="322" t="s">
        <v>145</v>
      </c>
      <c r="C120" s="403" t="s">
        <v>102</v>
      </c>
      <c r="D120" s="403">
        <v>75005221</v>
      </c>
      <c r="E120" s="403">
        <v>102164134</v>
      </c>
      <c r="F120" s="404">
        <v>650014545</v>
      </c>
      <c r="G120" s="465" t="s">
        <v>537</v>
      </c>
      <c r="H120" s="403" t="s">
        <v>105</v>
      </c>
      <c r="I120" s="403" t="s">
        <v>98</v>
      </c>
      <c r="J120" s="404" t="s">
        <v>106</v>
      </c>
      <c r="K120" s="407" t="s">
        <v>538</v>
      </c>
      <c r="L120" s="408">
        <v>1000000</v>
      </c>
      <c r="M120" s="409">
        <f t="shared" si="8"/>
        <v>700000</v>
      </c>
      <c r="N120" s="410">
        <v>2026</v>
      </c>
      <c r="O120" s="411">
        <v>2026</v>
      </c>
      <c r="P120" s="412"/>
      <c r="Q120" s="413"/>
      <c r="R120" s="413"/>
      <c r="S120" s="411" t="s">
        <v>107</v>
      </c>
      <c r="T120" s="414"/>
      <c r="U120" s="414"/>
      <c r="V120" s="414"/>
      <c r="W120" s="463"/>
      <c r="X120" s="415"/>
      <c r="Y120" s="416" t="s">
        <v>108</v>
      </c>
      <c r="Z120" s="417" t="s">
        <v>110</v>
      </c>
    </row>
    <row r="121" spans="1:26" s="462" customFormat="1" ht="35.25" customHeight="1" thickBot="1" x14ac:dyDescent="0.25">
      <c r="A121" s="402">
        <f t="shared" si="7"/>
        <v>116</v>
      </c>
      <c r="B121" s="322" t="s">
        <v>145</v>
      </c>
      <c r="C121" s="403" t="s">
        <v>102</v>
      </c>
      <c r="D121" s="403">
        <v>75005221</v>
      </c>
      <c r="E121" s="403">
        <v>102164134</v>
      </c>
      <c r="F121" s="404">
        <v>650014545</v>
      </c>
      <c r="G121" s="465" t="s">
        <v>539</v>
      </c>
      <c r="H121" s="403" t="s">
        <v>105</v>
      </c>
      <c r="I121" s="403" t="s">
        <v>98</v>
      </c>
      <c r="J121" s="404" t="s">
        <v>106</v>
      </c>
      <c r="K121" s="407" t="s">
        <v>129</v>
      </c>
      <c r="L121" s="408">
        <v>100000</v>
      </c>
      <c r="M121" s="409">
        <f t="shared" si="8"/>
        <v>70000</v>
      </c>
      <c r="N121" s="410">
        <v>2025</v>
      </c>
      <c r="O121" s="411">
        <v>2025</v>
      </c>
      <c r="P121" s="412"/>
      <c r="Q121" s="413"/>
      <c r="R121" s="413"/>
      <c r="S121" s="411"/>
      <c r="T121" s="414"/>
      <c r="U121" s="414"/>
      <c r="V121" s="414"/>
      <c r="W121" s="463"/>
      <c r="X121" s="415"/>
      <c r="Y121" s="416" t="s">
        <v>108</v>
      </c>
      <c r="Z121" s="417" t="s">
        <v>110</v>
      </c>
    </row>
    <row r="122" spans="1:26" s="462" customFormat="1" ht="35.25" customHeight="1" thickBot="1" x14ac:dyDescent="0.25">
      <c r="A122" s="402">
        <f t="shared" si="7"/>
        <v>117</v>
      </c>
      <c r="B122" s="322" t="s">
        <v>145</v>
      </c>
      <c r="C122" s="403" t="s">
        <v>102</v>
      </c>
      <c r="D122" s="403">
        <v>75005221</v>
      </c>
      <c r="E122" s="403">
        <v>102164134</v>
      </c>
      <c r="F122" s="404">
        <v>650014545</v>
      </c>
      <c r="G122" s="465" t="s">
        <v>540</v>
      </c>
      <c r="H122" s="403" t="s">
        <v>105</v>
      </c>
      <c r="I122" s="403" t="s">
        <v>98</v>
      </c>
      <c r="J122" s="404" t="s">
        <v>106</v>
      </c>
      <c r="K122" s="407" t="s">
        <v>541</v>
      </c>
      <c r="L122" s="408">
        <v>100000</v>
      </c>
      <c r="M122" s="409">
        <f t="shared" si="8"/>
        <v>70000</v>
      </c>
      <c r="N122" s="410">
        <v>2026</v>
      </c>
      <c r="O122" s="411">
        <v>2026</v>
      </c>
      <c r="P122" s="412"/>
      <c r="Q122" s="413"/>
      <c r="R122" s="413"/>
      <c r="S122" s="411"/>
      <c r="T122" s="414"/>
      <c r="U122" s="414"/>
      <c r="V122" s="414"/>
      <c r="W122" s="463"/>
      <c r="X122" s="415"/>
      <c r="Y122" s="416" t="s">
        <v>108</v>
      </c>
      <c r="Z122" s="417" t="s">
        <v>110</v>
      </c>
    </row>
    <row r="123" spans="1:26" s="45" customFormat="1" ht="35.25" customHeight="1" thickBot="1" x14ac:dyDescent="0.25">
      <c r="A123" s="79">
        <f t="shared" si="7"/>
        <v>118</v>
      </c>
      <c r="B123" s="37" t="s">
        <v>183</v>
      </c>
      <c r="C123" s="38" t="s">
        <v>179</v>
      </c>
      <c r="D123" s="38">
        <v>49207075</v>
      </c>
      <c r="E123" s="38">
        <v>102164487</v>
      </c>
      <c r="F123" s="40">
        <v>600068749</v>
      </c>
      <c r="G123" s="80" t="s">
        <v>211</v>
      </c>
      <c r="H123" s="39" t="s">
        <v>105</v>
      </c>
      <c r="I123" s="38" t="s">
        <v>98</v>
      </c>
      <c r="J123" s="40" t="s">
        <v>178</v>
      </c>
      <c r="K123" s="55" t="s">
        <v>210</v>
      </c>
      <c r="L123" s="58">
        <v>200000</v>
      </c>
      <c r="M123" s="119">
        <f t="shared" si="8"/>
        <v>140000</v>
      </c>
      <c r="N123" s="57">
        <v>2022</v>
      </c>
      <c r="O123" s="41">
        <v>2027</v>
      </c>
      <c r="P123" s="42"/>
      <c r="Q123" s="46"/>
      <c r="R123" s="46"/>
      <c r="S123" s="41" t="s">
        <v>107</v>
      </c>
      <c r="T123" s="43"/>
      <c r="U123" s="43"/>
      <c r="V123" s="43"/>
      <c r="W123" s="43"/>
      <c r="X123" s="44"/>
      <c r="Y123" s="67" t="s">
        <v>216</v>
      </c>
      <c r="Z123" s="49" t="s">
        <v>110</v>
      </c>
    </row>
    <row r="124" spans="1:26" s="45" customFormat="1" ht="35.25" customHeight="1" thickBot="1" x14ac:dyDescent="0.25">
      <c r="A124" s="79">
        <f t="shared" si="7"/>
        <v>119</v>
      </c>
      <c r="B124" s="37" t="s">
        <v>183</v>
      </c>
      <c r="C124" s="38" t="s">
        <v>179</v>
      </c>
      <c r="D124" s="38">
        <v>49207075</v>
      </c>
      <c r="E124" s="38">
        <v>102164487</v>
      </c>
      <c r="F124" s="40">
        <v>600068749</v>
      </c>
      <c r="G124" s="50" t="s">
        <v>212</v>
      </c>
      <c r="H124" s="39" t="s">
        <v>105</v>
      </c>
      <c r="I124" s="38" t="s">
        <v>98</v>
      </c>
      <c r="J124" s="40" t="s">
        <v>178</v>
      </c>
      <c r="K124" s="55" t="s">
        <v>213</v>
      </c>
      <c r="L124" s="58">
        <v>3000000</v>
      </c>
      <c r="M124" s="119">
        <f t="shared" si="8"/>
        <v>2100000</v>
      </c>
      <c r="N124" s="57">
        <v>2022</v>
      </c>
      <c r="O124" s="41">
        <v>2027</v>
      </c>
      <c r="P124" s="42"/>
      <c r="Q124" s="46"/>
      <c r="R124" s="46"/>
      <c r="S124" s="41"/>
      <c r="T124" s="43"/>
      <c r="U124" s="43"/>
      <c r="V124" s="43"/>
      <c r="W124" s="43"/>
      <c r="X124" s="44"/>
      <c r="Y124" s="67" t="s">
        <v>216</v>
      </c>
      <c r="Z124" s="49" t="s">
        <v>110</v>
      </c>
    </row>
    <row r="125" spans="1:26" s="45" customFormat="1" ht="35.25" customHeight="1" thickBot="1" x14ac:dyDescent="0.25">
      <c r="A125" s="79">
        <f t="shared" si="7"/>
        <v>120</v>
      </c>
      <c r="B125" s="37" t="s">
        <v>183</v>
      </c>
      <c r="C125" s="38" t="s">
        <v>179</v>
      </c>
      <c r="D125" s="38">
        <v>49207075</v>
      </c>
      <c r="E125" s="38">
        <v>102164487</v>
      </c>
      <c r="F125" s="40">
        <v>600068749</v>
      </c>
      <c r="G125" s="50" t="s">
        <v>214</v>
      </c>
      <c r="H125" s="39" t="s">
        <v>105</v>
      </c>
      <c r="I125" s="38" t="s">
        <v>98</v>
      </c>
      <c r="J125" s="40" t="s">
        <v>178</v>
      </c>
      <c r="K125" s="55" t="s">
        <v>215</v>
      </c>
      <c r="L125" s="58">
        <v>1000000</v>
      </c>
      <c r="M125" s="119">
        <f t="shared" si="8"/>
        <v>700000</v>
      </c>
      <c r="N125" s="57">
        <v>2022</v>
      </c>
      <c r="O125" s="41">
        <v>2027</v>
      </c>
      <c r="P125" s="42"/>
      <c r="Q125" s="46" t="s">
        <v>107</v>
      </c>
      <c r="R125" s="46"/>
      <c r="S125" s="41"/>
      <c r="T125" s="43"/>
      <c r="U125" s="43"/>
      <c r="V125" s="47" t="s">
        <v>107</v>
      </c>
      <c r="W125" s="43"/>
      <c r="X125" s="44"/>
      <c r="Y125" s="67" t="s">
        <v>216</v>
      </c>
      <c r="Z125" s="49" t="s">
        <v>110</v>
      </c>
    </row>
    <row r="126" spans="1:26" s="45" customFormat="1" ht="35.25" customHeight="1" thickBot="1" x14ac:dyDescent="0.25">
      <c r="A126" s="79">
        <f t="shared" si="7"/>
        <v>121</v>
      </c>
      <c r="B126" s="37" t="s">
        <v>183</v>
      </c>
      <c r="C126" s="38" t="s">
        <v>179</v>
      </c>
      <c r="D126" s="38">
        <v>49207075</v>
      </c>
      <c r="E126" s="38">
        <v>102164487</v>
      </c>
      <c r="F126" s="40">
        <v>600068749</v>
      </c>
      <c r="G126" s="50" t="s">
        <v>217</v>
      </c>
      <c r="H126" s="39" t="s">
        <v>105</v>
      </c>
      <c r="I126" s="38" t="s">
        <v>98</v>
      </c>
      <c r="J126" s="40" t="s">
        <v>178</v>
      </c>
      <c r="K126" s="55" t="s">
        <v>218</v>
      </c>
      <c r="L126" s="58">
        <v>1000000</v>
      </c>
      <c r="M126" s="119">
        <f t="shared" si="8"/>
        <v>700000</v>
      </c>
      <c r="N126" s="57">
        <v>2022</v>
      </c>
      <c r="O126" s="41">
        <v>2027</v>
      </c>
      <c r="P126" s="42"/>
      <c r="Q126" s="46" t="s">
        <v>107</v>
      </c>
      <c r="R126" s="46"/>
      <c r="S126" s="41"/>
      <c r="T126" s="43"/>
      <c r="U126" s="43"/>
      <c r="V126" s="43"/>
      <c r="W126" s="43"/>
      <c r="X126" s="44"/>
      <c r="Y126" s="67" t="s">
        <v>216</v>
      </c>
      <c r="Z126" s="49" t="s">
        <v>110</v>
      </c>
    </row>
    <row r="127" spans="1:26" s="45" customFormat="1" ht="35.25" customHeight="1" thickBot="1" x14ac:dyDescent="0.25">
      <c r="A127" s="79">
        <f t="shared" si="7"/>
        <v>122</v>
      </c>
      <c r="B127" s="37" t="s">
        <v>183</v>
      </c>
      <c r="C127" s="38" t="s">
        <v>179</v>
      </c>
      <c r="D127" s="38">
        <v>49207075</v>
      </c>
      <c r="E127" s="38">
        <v>102164487</v>
      </c>
      <c r="F127" s="40">
        <v>600068749</v>
      </c>
      <c r="G127" s="50" t="s">
        <v>219</v>
      </c>
      <c r="H127" s="39" t="s">
        <v>105</v>
      </c>
      <c r="I127" s="38" t="s">
        <v>98</v>
      </c>
      <c r="J127" s="40" t="s">
        <v>178</v>
      </c>
      <c r="K127" s="55" t="s">
        <v>220</v>
      </c>
      <c r="L127" s="58">
        <v>1000000</v>
      </c>
      <c r="M127" s="119">
        <f t="shared" si="8"/>
        <v>700000</v>
      </c>
      <c r="N127" s="57">
        <v>2022</v>
      </c>
      <c r="O127" s="41">
        <v>2027</v>
      </c>
      <c r="P127" s="42"/>
      <c r="Q127" s="46"/>
      <c r="R127" s="46"/>
      <c r="S127" s="41"/>
      <c r="T127" s="43"/>
      <c r="U127" s="43"/>
      <c r="V127" s="43"/>
      <c r="W127" s="43"/>
      <c r="X127" s="44"/>
      <c r="Y127" s="67" t="s">
        <v>216</v>
      </c>
      <c r="Z127" s="49" t="s">
        <v>110</v>
      </c>
    </row>
    <row r="128" spans="1:26" s="45" customFormat="1" ht="35.25" customHeight="1" thickBot="1" x14ac:dyDescent="0.25">
      <c r="A128" s="79">
        <f t="shared" si="7"/>
        <v>123</v>
      </c>
      <c r="B128" s="37" t="s">
        <v>183</v>
      </c>
      <c r="C128" s="38" t="s">
        <v>179</v>
      </c>
      <c r="D128" s="38">
        <v>49207075</v>
      </c>
      <c r="E128" s="38">
        <v>102164487</v>
      </c>
      <c r="F128" s="40">
        <v>600068749</v>
      </c>
      <c r="G128" s="50" t="s">
        <v>221</v>
      </c>
      <c r="H128" s="39" t="s">
        <v>105</v>
      </c>
      <c r="I128" s="38" t="s">
        <v>98</v>
      </c>
      <c r="J128" s="40" t="s">
        <v>178</v>
      </c>
      <c r="K128" s="55" t="s">
        <v>222</v>
      </c>
      <c r="L128" s="58">
        <v>300000</v>
      </c>
      <c r="M128" s="119">
        <f t="shared" si="8"/>
        <v>210000</v>
      </c>
      <c r="N128" s="57">
        <v>2022</v>
      </c>
      <c r="O128" s="41">
        <v>2027</v>
      </c>
      <c r="P128" s="42"/>
      <c r="Q128" s="46"/>
      <c r="R128" s="46"/>
      <c r="S128" s="41" t="s">
        <v>107</v>
      </c>
      <c r="T128" s="43"/>
      <c r="U128" s="43"/>
      <c r="V128" s="43"/>
      <c r="W128" s="43"/>
      <c r="X128" s="36" t="s">
        <v>107</v>
      </c>
      <c r="Y128" s="67" t="s">
        <v>216</v>
      </c>
      <c r="Z128" s="49" t="s">
        <v>110</v>
      </c>
    </row>
    <row r="129" spans="1:26" s="45" customFormat="1" ht="35.25" customHeight="1" thickBot="1" x14ac:dyDescent="0.25">
      <c r="A129" s="79">
        <f t="shared" ref="A129:A158" si="9">A128+1</f>
        <v>124</v>
      </c>
      <c r="B129" s="37" t="s">
        <v>182</v>
      </c>
      <c r="C129" s="38" t="s">
        <v>179</v>
      </c>
      <c r="D129" s="38">
        <v>43317880</v>
      </c>
      <c r="E129" s="38">
        <v>102164495</v>
      </c>
      <c r="F129" s="40">
        <v>600068757</v>
      </c>
      <c r="G129" s="50" t="s">
        <v>187</v>
      </c>
      <c r="H129" s="39" t="s">
        <v>105</v>
      </c>
      <c r="I129" s="38" t="s">
        <v>98</v>
      </c>
      <c r="J129" s="40" t="s">
        <v>178</v>
      </c>
      <c r="K129" s="55" t="s">
        <v>189</v>
      </c>
      <c r="L129" s="58">
        <v>2000000</v>
      </c>
      <c r="M129" s="119">
        <f t="shared" si="8"/>
        <v>1400000</v>
      </c>
      <c r="N129" s="57">
        <v>2022</v>
      </c>
      <c r="O129" s="41">
        <v>2027</v>
      </c>
      <c r="P129" s="42"/>
      <c r="Q129" s="46"/>
      <c r="R129" s="46"/>
      <c r="S129" s="41"/>
      <c r="T129" s="43"/>
      <c r="U129" s="43"/>
      <c r="V129" s="43"/>
      <c r="W129" s="43"/>
      <c r="X129" s="44"/>
      <c r="Y129" s="67" t="s">
        <v>108</v>
      </c>
      <c r="Z129" s="49" t="s">
        <v>110</v>
      </c>
    </row>
    <row r="130" spans="1:26" s="45" customFormat="1" ht="35.25" customHeight="1" thickBot="1" x14ac:dyDescent="0.25">
      <c r="A130" s="79">
        <f t="shared" si="9"/>
        <v>125</v>
      </c>
      <c r="B130" s="37" t="s">
        <v>182</v>
      </c>
      <c r="C130" s="38" t="s">
        <v>179</v>
      </c>
      <c r="D130" s="38">
        <v>43317880</v>
      </c>
      <c r="E130" s="38">
        <v>102164495</v>
      </c>
      <c r="F130" s="40">
        <v>600068757</v>
      </c>
      <c r="G130" s="50" t="s">
        <v>188</v>
      </c>
      <c r="H130" s="39" t="s">
        <v>105</v>
      </c>
      <c r="I130" s="38" t="s">
        <v>98</v>
      </c>
      <c r="J130" s="40" t="s">
        <v>178</v>
      </c>
      <c r="K130" s="55" t="s">
        <v>189</v>
      </c>
      <c r="L130" s="58">
        <v>2000000</v>
      </c>
      <c r="M130" s="119">
        <f t="shared" si="8"/>
        <v>1400000</v>
      </c>
      <c r="N130" s="57">
        <v>2022</v>
      </c>
      <c r="O130" s="41">
        <v>2027</v>
      </c>
      <c r="P130" s="42"/>
      <c r="Q130" s="46"/>
      <c r="R130" s="46"/>
      <c r="S130" s="41"/>
      <c r="T130" s="43"/>
      <c r="U130" s="43"/>
      <c r="V130" s="43"/>
      <c r="W130" s="43"/>
      <c r="X130" s="44"/>
      <c r="Y130" s="67" t="s">
        <v>108</v>
      </c>
      <c r="Z130" s="49" t="s">
        <v>110</v>
      </c>
    </row>
    <row r="131" spans="1:26" s="45" customFormat="1" ht="41.45" customHeight="1" thickBot="1" x14ac:dyDescent="0.25">
      <c r="A131" s="79">
        <f t="shared" si="9"/>
        <v>126</v>
      </c>
      <c r="B131" s="37" t="s">
        <v>182</v>
      </c>
      <c r="C131" s="38" t="s">
        <v>179</v>
      </c>
      <c r="D131" s="38">
        <v>43317880</v>
      </c>
      <c r="E131" s="38">
        <v>102164495</v>
      </c>
      <c r="F131" s="40">
        <v>600068757</v>
      </c>
      <c r="G131" s="50" t="s">
        <v>190</v>
      </c>
      <c r="H131" s="39" t="s">
        <v>105</v>
      </c>
      <c r="I131" s="38" t="s">
        <v>98</v>
      </c>
      <c r="J131" s="40" t="s">
        <v>178</v>
      </c>
      <c r="K131" s="55" t="s">
        <v>191</v>
      </c>
      <c r="L131" s="58">
        <v>800000</v>
      </c>
      <c r="M131" s="119">
        <f t="shared" si="8"/>
        <v>560000</v>
      </c>
      <c r="N131" s="57">
        <v>2022</v>
      </c>
      <c r="O131" s="41">
        <v>2027</v>
      </c>
      <c r="P131" s="42"/>
      <c r="Q131" s="134" t="s">
        <v>107</v>
      </c>
      <c r="R131" s="134" t="s">
        <v>107</v>
      </c>
      <c r="S131" s="41"/>
      <c r="T131" s="43"/>
      <c r="U131" s="43"/>
      <c r="V131" s="43"/>
      <c r="W131" s="43"/>
      <c r="X131" s="44"/>
      <c r="Y131" s="67" t="s">
        <v>216</v>
      </c>
      <c r="Z131" s="49" t="s">
        <v>110</v>
      </c>
    </row>
    <row r="132" spans="1:26" s="45" customFormat="1" ht="35.25" customHeight="1" thickBot="1" x14ac:dyDescent="0.25">
      <c r="A132" s="79">
        <f t="shared" si="9"/>
        <v>127</v>
      </c>
      <c r="B132" s="37" t="s">
        <v>182</v>
      </c>
      <c r="C132" s="38" t="s">
        <v>179</v>
      </c>
      <c r="D132" s="38">
        <v>43317880</v>
      </c>
      <c r="E132" s="38">
        <v>102164495</v>
      </c>
      <c r="F132" s="40">
        <v>600068757</v>
      </c>
      <c r="G132" s="50" t="s">
        <v>192</v>
      </c>
      <c r="H132" s="39" t="s">
        <v>105</v>
      </c>
      <c r="I132" s="38" t="s">
        <v>98</v>
      </c>
      <c r="J132" s="40" t="s">
        <v>178</v>
      </c>
      <c r="K132" s="56" t="s">
        <v>193</v>
      </c>
      <c r="L132" s="58">
        <v>6000000</v>
      </c>
      <c r="M132" s="119">
        <f t="shared" si="8"/>
        <v>4200000</v>
      </c>
      <c r="N132" s="57">
        <v>2024</v>
      </c>
      <c r="O132" s="41">
        <v>2025</v>
      </c>
      <c r="P132" s="42"/>
      <c r="Q132" s="46"/>
      <c r="R132" s="46"/>
      <c r="S132" s="41"/>
      <c r="T132" s="43"/>
      <c r="U132" s="43"/>
      <c r="V132" s="43"/>
      <c r="W132" s="43"/>
      <c r="X132" s="44"/>
      <c r="Y132" s="67" t="s">
        <v>164</v>
      </c>
      <c r="Z132" s="49" t="s">
        <v>110</v>
      </c>
    </row>
    <row r="133" spans="1:26" s="45" customFormat="1" ht="102.75" thickBot="1" x14ac:dyDescent="0.25">
      <c r="A133" s="79">
        <f t="shared" si="9"/>
        <v>128</v>
      </c>
      <c r="B133" s="37" t="s">
        <v>182</v>
      </c>
      <c r="C133" s="38" t="s">
        <v>179</v>
      </c>
      <c r="D133" s="38">
        <v>43317880</v>
      </c>
      <c r="E133" s="38">
        <v>102164495</v>
      </c>
      <c r="F133" s="40">
        <v>600068757</v>
      </c>
      <c r="G133" s="50" t="s">
        <v>194</v>
      </c>
      <c r="H133" s="39" t="s">
        <v>105</v>
      </c>
      <c r="I133" s="38" t="s">
        <v>98</v>
      </c>
      <c r="J133" s="40" t="s">
        <v>178</v>
      </c>
      <c r="K133" s="55" t="s">
        <v>195</v>
      </c>
      <c r="L133" s="58">
        <v>500000</v>
      </c>
      <c r="M133" s="119">
        <f t="shared" si="8"/>
        <v>350000</v>
      </c>
      <c r="N133" s="57">
        <v>2022</v>
      </c>
      <c r="O133" s="41">
        <v>2027</v>
      </c>
      <c r="P133" s="135" t="s">
        <v>107</v>
      </c>
      <c r="Q133" s="46"/>
      <c r="R133" s="46"/>
      <c r="S133" s="41"/>
      <c r="T133" s="43"/>
      <c r="U133" s="43"/>
      <c r="V133" s="43"/>
      <c r="W133" s="43"/>
      <c r="X133" s="44"/>
      <c r="Y133" s="67" t="s">
        <v>216</v>
      </c>
      <c r="Z133" s="49" t="s">
        <v>110</v>
      </c>
    </row>
    <row r="134" spans="1:26" s="45" customFormat="1" ht="153.75" thickBot="1" x14ac:dyDescent="0.25">
      <c r="A134" s="79">
        <f t="shared" si="9"/>
        <v>129</v>
      </c>
      <c r="B134" s="37" t="s">
        <v>182</v>
      </c>
      <c r="C134" s="38" t="s">
        <v>179</v>
      </c>
      <c r="D134" s="38">
        <v>43317880</v>
      </c>
      <c r="E134" s="38">
        <v>102164495</v>
      </c>
      <c r="F134" s="40">
        <v>600068757</v>
      </c>
      <c r="G134" s="50" t="s">
        <v>197</v>
      </c>
      <c r="H134" s="39" t="s">
        <v>105</v>
      </c>
      <c r="I134" s="38" t="s">
        <v>98</v>
      </c>
      <c r="J134" s="40" t="s">
        <v>178</v>
      </c>
      <c r="K134" s="55" t="s">
        <v>196</v>
      </c>
      <c r="L134" s="58">
        <v>600000</v>
      </c>
      <c r="M134" s="119">
        <f t="shared" si="8"/>
        <v>420000</v>
      </c>
      <c r="N134" s="57">
        <v>2022</v>
      </c>
      <c r="O134" s="41">
        <v>2027</v>
      </c>
      <c r="P134" s="42"/>
      <c r="Q134" s="46"/>
      <c r="R134" s="46"/>
      <c r="S134" s="136" t="s">
        <v>107</v>
      </c>
      <c r="T134" s="43"/>
      <c r="U134" s="43"/>
      <c r="V134" s="43"/>
      <c r="W134" s="43"/>
      <c r="X134" s="44"/>
      <c r="Y134" s="67" t="s">
        <v>216</v>
      </c>
      <c r="Z134" s="49" t="s">
        <v>110</v>
      </c>
    </row>
    <row r="135" spans="1:26" s="45" customFormat="1" ht="90" thickBot="1" x14ac:dyDescent="0.25">
      <c r="A135" s="79">
        <f t="shared" si="9"/>
        <v>130</v>
      </c>
      <c r="B135" s="37" t="s">
        <v>182</v>
      </c>
      <c r="C135" s="38" t="s">
        <v>179</v>
      </c>
      <c r="D135" s="38">
        <v>43317880</v>
      </c>
      <c r="E135" s="38">
        <v>102164495</v>
      </c>
      <c r="F135" s="40">
        <v>600068757</v>
      </c>
      <c r="G135" s="122" t="s">
        <v>198</v>
      </c>
      <c r="H135" s="39" t="s">
        <v>105</v>
      </c>
      <c r="I135" s="38" t="s">
        <v>98</v>
      </c>
      <c r="J135" s="40" t="s">
        <v>178</v>
      </c>
      <c r="K135" s="55" t="s">
        <v>199</v>
      </c>
      <c r="L135" s="58">
        <v>5000000</v>
      </c>
      <c r="M135" s="119">
        <f t="shared" si="8"/>
        <v>3500000</v>
      </c>
      <c r="N135" s="57">
        <v>2022</v>
      </c>
      <c r="O135" s="41">
        <v>2027</v>
      </c>
      <c r="P135" s="42"/>
      <c r="Q135" s="46"/>
      <c r="R135" s="46"/>
      <c r="S135" s="41"/>
      <c r="T135" s="43"/>
      <c r="U135" s="43"/>
      <c r="V135" s="43"/>
      <c r="W135" s="43"/>
      <c r="X135" s="44"/>
      <c r="Y135" s="67" t="s">
        <v>108</v>
      </c>
      <c r="Z135" s="49" t="s">
        <v>110</v>
      </c>
    </row>
    <row r="136" spans="1:26" s="45" customFormat="1" ht="39" thickBot="1" x14ac:dyDescent="0.25">
      <c r="A136" s="402">
        <f t="shared" si="9"/>
        <v>131</v>
      </c>
      <c r="B136" s="322" t="s">
        <v>182</v>
      </c>
      <c r="C136" s="403" t="s">
        <v>179</v>
      </c>
      <c r="D136" s="403">
        <v>43317880</v>
      </c>
      <c r="E136" s="403">
        <v>102164495</v>
      </c>
      <c r="F136" s="404">
        <v>600068757</v>
      </c>
      <c r="G136" s="405" t="s">
        <v>551</v>
      </c>
      <c r="H136" s="406" t="s">
        <v>105</v>
      </c>
      <c r="I136" s="403" t="s">
        <v>98</v>
      </c>
      <c r="J136" s="404" t="s">
        <v>178</v>
      </c>
      <c r="K136" s="407" t="s">
        <v>552</v>
      </c>
      <c r="L136" s="408">
        <v>300000</v>
      </c>
      <c r="M136" s="409">
        <f t="shared" si="8"/>
        <v>210000</v>
      </c>
      <c r="N136" s="410"/>
      <c r="O136" s="411"/>
      <c r="P136" s="412"/>
      <c r="Q136" s="413"/>
      <c r="R136" s="413"/>
      <c r="S136" s="411"/>
      <c r="T136" s="414"/>
      <c r="U136" s="414"/>
      <c r="V136" s="414"/>
      <c r="W136" s="414"/>
      <c r="X136" s="415"/>
      <c r="Y136" s="416" t="s">
        <v>553</v>
      </c>
      <c r="Z136" s="417" t="s">
        <v>110</v>
      </c>
    </row>
    <row r="137" spans="1:26" s="45" customFormat="1" ht="51.75" thickBot="1" x14ac:dyDescent="0.25">
      <c r="A137" s="402">
        <f t="shared" si="9"/>
        <v>132</v>
      </c>
      <c r="B137" s="322" t="s">
        <v>182</v>
      </c>
      <c r="C137" s="403" t="s">
        <v>179</v>
      </c>
      <c r="D137" s="403">
        <v>43317880</v>
      </c>
      <c r="E137" s="403">
        <v>102164495</v>
      </c>
      <c r="F137" s="404">
        <v>600068757</v>
      </c>
      <c r="G137" s="405" t="s">
        <v>554</v>
      </c>
      <c r="H137" s="406" t="s">
        <v>105</v>
      </c>
      <c r="I137" s="403" t="s">
        <v>98</v>
      </c>
      <c r="J137" s="404" t="s">
        <v>178</v>
      </c>
      <c r="K137" s="407" t="s">
        <v>555</v>
      </c>
      <c r="L137" s="408">
        <v>500000</v>
      </c>
      <c r="M137" s="409">
        <f t="shared" si="8"/>
        <v>350000</v>
      </c>
      <c r="N137" s="410"/>
      <c r="O137" s="411"/>
      <c r="P137" s="412"/>
      <c r="Q137" s="413"/>
      <c r="R137" s="413"/>
      <c r="S137" s="411"/>
      <c r="T137" s="414"/>
      <c r="U137" s="414"/>
      <c r="V137" s="414"/>
      <c r="W137" s="414"/>
      <c r="X137" s="415"/>
      <c r="Y137" s="416" t="s">
        <v>553</v>
      </c>
      <c r="Z137" s="417" t="s">
        <v>110</v>
      </c>
    </row>
    <row r="138" spans="1:26" s="45" customFormat="1" ht="35.25" customHeight="1" thickBot="1" x14ac:dyDescent="0.25">
      <c r="A138" s="79">
        <f t="shared" si="9"/>
        <v>133</v>
      </c>
      <c r="B138" s="37" t="s">
        <v>184</v>
      </c>
      <c r="C138" s="38" t="s">
        <v>179</v>
      </c>
      <c r="D138" s="38">
        <v>73729027</v>
      </c>
      <c r="E138" s="38">
        <v>102164941</v>
      </c>
      <c r="F138" s="40">
        <v>651039550</v>
      </c>
      <c r="G138" s="50" t="s">
        <v>185</v>
      </c>
      <c r="H138" s="39" t="s">
        <v>105</v>
      </c>
      <c r="I138" s="38" t="s">
        <v>98</v>
      </c>
      <c r="J138" s="40" t="s">
        <v>178</v>
      </c>
      <c r="K138" s="55" t="s">
        <v>186</v>
      </c>
      <c r="L138" s="58">
        <v>200000</v>
      </c>
      <c r="M138" s="119">
        <f t="shared" si="8"/>
        <v>140000</v>
      </c>
      <c r="N138" s="57">
        <v>2022</v>
      </c>
      <c r="O138" s="41">
        <v>2027</v>
      </c>
      <c r="P138" s="42"/>
      <c r="Q138" s="46"/>
      <c r="R138" s="46"/>
      <c r="S138" s="41" t="s">
        <v>107</v>
      </c>
      <c r="T138" s="43"/>
      <c r="U138" s="43"/>
      <c r="V138" s="43"/>
      <c r="W138" s="43"/>
      <c r="X138" s="44"/>
      <c r="Y138" s="67" t="s">
        <v>216</v>
      </c>
      <c r="Z138" s="49" t="s">
        <v>110</v>
      </c>
    </row>
    <row r="139" spans="1:26" s="45" customFormat="1" ht="35.25" customHeight="1" thickBot="1" x14ac:dyDescent="0.25">
      <c r="A139" s="79">
        <f t="shared" si="9"/>
        <v>134</v>
      </c>
      <c r="B139" s="37" t="s">
        <v>395</v>
      </c>
      <c r="C139" s="38" t="s">
        <v>396</v>
      </c>
      <c r="D139" s="38">
        <v>70992649</v>
      </c>
      <c r="E139" s="38">
        <v>102164541</v>
      </c>
      <c r="F139" s="40">
        <v>650055926</v>
      </c>
      <c r="G139" s="50" t="s">
        <v>403</v>
      </c>
      <c r="H139" s="95" t="s">
        <v>105</v>
      </c>
      <c r="I139" s="96" t="s">
        <v>98</v>
      </c>
      <c r="J139" s="40" t="s">
        <v>397</v>
      </c>
      <c r="K139" s="55" t="s">
        <v>404</v>
      </c>
      <c r="L139" s="58">
        <v>1000000</v>
      </c>
      <c r="M139" s="124">
        <f t="shared" si="8"/>
        <v>700000</v>
      </c>
      <c r="N139" s="57">
        <v>2023</v>
      </c>
      <c r="O139" s="41">
        <v>2027</v>
      </c>
      <c r="P139" s="88"/>
      <c r="Q139" s="125"/>
      <c r="R139" s="125"/>
      <c r="S139" s="48"/>
      <c r="T139" s="87"/>
      <c r="U139" s="87"/>
      <c r="V139" s="87"/>
      <c r="W139" s="87"/>
      <c r="X139" s="126"/>
      <c r="Y139" s="67" t="s">
        <v>400</v>
      </c>
      <c r="Z139" s="49" t="s">
        <v>110</v>
      </c>
    </row>
    <row r="140" spans="1:26" s="3" customFormat="1" ht="52.5" thickBot="1" x14ac:dyDescent="0.3">
      <c r="A140" s="79">
        <f t="shared" si="9"/>
        <v>135</v>
      </c>
      <c r="B140" s="37" t="s">
        <v>395</v>
      </c>
      <c r="C140" s="38" t="s">
        <v>396</v>
      </c>
      <c r="D140" s="38">
        <v>70992649</v>
      </c>
      <c r="E140" s="38">
        <v>102164541</v>
      </c>
      <c r="F140" s="40">
        <v>650055926</v>
      </c>
      <c r="G140" s="50" t="s">
        <v>405</v>
      </c>
      <c r="H140" s="95" t="s">
        <v>105</v>
      </c>
      <c r="I140" s="96" t="s">
        <v>98</v>
      </c>
      <c r="J140" s="40" t="s">
        <v>397</v>
      </c>
      <c r="K140" s="55" t="s">
        <v>406</v>
      </c>
      <c r="L140" s="58">
        <v>1200000</v>
      </c>
      <c r="M140" s="124">
        <f t="shared" si="8"/>
        <v>840000</v>
      </c>
      <c r="N140" s="57">
        <v>2023</v>
      </c>
      <c r="O140" s="41">
        <v>2027</v>
      </c>
      <c r="P140" s="88" t="s">
        <v>107</v>
      </c>
      <c r="Q140" s="125" t="s">
        <v>107</v>
      </c>
      <c r="R140" s="125"/>
      <c r="S140" s="48" t="s">
        <v>107</v>
      </c>
      <c r="T140" s="87"/>
      <c r="U140" s="87"/>
      <c r="V140" s="87"/>
      <c r="W140" s="87"/>
      <c r="X140" s="126"/>
      <c r="Y140" s="67" t="s">
        <v>400</v>
      </c>
      <c r="Z140" s="49" t="s">
        <v>110</v>
      </c>
    </row>
    <row r="141" spans="1:26" s="3" customFormat="1" ht="68.45" customHeight="1" thickBot="1" x14ac:dyDescent="0.3">
      <c r="A141" s="79">
        <f t="shared" si="9"/>
        <v>136</v>
      </c>
      <c r="B141" s="37" t="s">
        <v>395</v>
      </c>
      <c r="C141" s="38" t="s">
        <v>396</v>
      </c>
      <c r="D141" s="38">
        <v>70992649</v>
      </c>
      <c r="E141" s="38">
        <v>102164541</v>
      </c>
      <c r="F141" s="40">
        <v>650055926</v>
      </c>
      <c r="G141" s="29" t="s">
        <v>407</v>
      </c>
      <c r="H141" s="95" t="s">
        <v>105</v>
      </c>
      <c r="I141" s="96" t="s">
        <v>98</v>
      </c>
      <c r="J141" s="97" t="s">
        <v>397</v>
      </c>
      <c r="K141" s="55" t="s">
        <v>418</v>
      </c>
      <c r="L141" s="92">
        <v>1200000</v>
      </c>
      <c r="M141" s="124">
        <f t="shared" si="8"/>
        <v>840000</v>
      </c>
      <c r="N141" s="57">
        <v>2023</v>
      </c>
      <c r="O141" s="41">
        <v>2027</v>
      </c>
      <c r="P141" s="88"/>
      <c r="Q141" s="125" t="s">
        <v>107</v>
      </c>
      <c r="R141" s="125"/>
      <c r="S141" s="48" t="s">
        <v>107</v>
      </c>
      <c r="T141" s="87"/>
      <c r="U141" s="87"/>
      <c r="V141" s="87"/>
      <c r="W141" s="87"/>
      <c r="X141" s="126"/>
      <c r="Y141" s="89" t="s">
        <v>419</v>
      </c>
      <c r="Z141" s="90" t="s">
        <v>110</v>
      </c>
    </row>
    <row r="142" spans="1:26" s="3" customFormat="1" ht="39" thickBot="1" x14ac:dyDescent="0.3">
      <c r="A142" s="79">
        <f t="shared" si="9"/>
        <v>137</v>
      </c>
      <c r="B142" s="37" t="s">
        <v>395</v>
      </c>
      <c r="C142" s="38" t="s">
        <v>396</v>
      </c>
      <c r="D142" s="38">
        <v>70992649</v>
      </c>
      <c r="E142" s="38">
        <v>102164541</v>
      </c>
      <c r="F142" s="40">
        <v>650055926</v>
      </c>
      <c r="G142" s="29" t="s">
        <v>408</v>
      </c>
      <c r="H142" s="95" t="s">
        <v>105</v>
      </c>
      <c r="I142" s="96" t="s">
        <v>98</v>
      </c>
      <c r="J142" s="97" t="s">
        <v>397</v>
      </c>
      <c r="K142" s="56" t="s">
        <v>420</v>
      </c>
      <c r="L142" s="92">
        <v>6000000</v>
      </c>
      <c r="M142" s="124">
        <f t="shared" si="8"/>
        <v>4200000</v>
      </c>
      <c r="N142" s="57">
        <v>2023</v>
      </c>
      <c r="O142" s="41">
        <v>2027</v>
      </c>
      <c r="P142" s="88"/>
      <c r="Q142" s="125"/>
      <c r="R142" s="125"/>
      <c r="S142" s="48"/>
      <c r="T142" s="87"/>
      <c r="U142" s="87"/>
      <c r="V142" s="87"/>
      <c r="W142" s="87"/>
      <c r="X142" s="126"/>
      <c r="Y142" s="89" t="s">
        <v>421</v>
      </c>
      <c r="Z142" s="90" t="s">
        <v>294</v>
      </c>
    </row>
    <row r="143" spans="1:26" s="3" customFormat="1" ht="39" thickBot="1" x14ac:dyDescent="0.3">
      <c r="A143" s="79">
        <f t="shared" si="9"/>
        <v>138</v>
      </c>
      <c r="B143" s="37" t="s">
        <v>395</v>
      </c>
      <c r="C143" s="38" t="s">
        <v>396</v>
      </c>
      <c r="D143" s="38">
        <v>70992649</v>
      </c>
      <c r="E143" s="38">
        <v>102164541</v>
      </c>
      <c r="F143" s="40">
        <v>650055926</v>
      </c>
      <c r="G143" s="29" t="s">
        <v>409</v>
      </c>
      <c r="H143" s="95" t="s">
        <v>105</v>
      </c>
      <c r="I143" s="96" t="s">
        <v>98</v>
      </c>
      <c r="J143" s="97" t="s">
        <v>397</v>
      </c>
      <c r="K143" s="56" t="s">
        <v>422</v>
      </c>
      <c r="L143" s="92">
        <v>5000000</v>
      </c>
      <c r="M143" s="124">
        <f t="shared" si="8"/>
        <v>3500000</v>
      </c>
      <c r="N143" s="57">
        <v>2023</v>
      </c>
      <c r="O143" s="41">
        <v>2027</v>
      </c>
      <c r="P143" s="88"/>
      <c r="Q143" s="125"/>
      <c r="R143" s="125"/>
      <c r="S143" s="48"/>
      <c r="T143" s="87"/>
      <c r="U143" s="87"/>
      <c r="V143" s="87"/>
      <c r="W143" s="87"/>
      <c r="X143" s="126"/>
      <c r="Y143" s="89" t="s">
        <v>108</v>
      </c>
      <c r="Z143" s="90" t="s">
        <v>110</v>
      </c>
    </row>
    <row r="144" spans="1:26" s="3" customFormat="1" ht="42.6" customHeight="1" x14ac:dyDescent="0.25">
      <c r="A144" s="79">
        <f t="shared" si="9"/>
        <v>139</v>
      </c>
      <c r="B144" s="37" t="s">
        <v>395</v>
      </c>
      <c r="C144" s="38" t="s">
        <v>396</v>
      </c>
      <c r="D144" s="38">
        <v>70992649</v>
      </c>
      <c r="E144" s="38">
        <v>102164541</v>
      </c>
      <c r="F144" s="40">
        <v>650055926</v>
      </c>
      <c r="G144" s="29" t="s">
        <v>410</v>
      </c>
      <c r="H144" s="95" t="s">
        <v>105</v>
      </c>
      <c r="I144" s="96" t="s">
        <v>98</v>
      </c>
      <c r="J144" s="97" t="s">
        <v>397</v>
      </c>
      <c r="K144" s="55" t="s">
        <v>423</v>
      </c>
      <c r="L144" s="92">
        <v>1200000</v>
      </c>
      <c r="M144" s="124">
        <f t="shared" si="8"/>
        <v>840000</v>
      </c>
      <c r="N144" s="57">
        <v>2023</v>
      </c>
      <c r="O144" s="41">
        <v>2027</v>
      </c>
      <c r="P144" s="88"/>
      <c r="Q144" s="125" t="s">
        <v>107</v>
      </c>
      <c r="R144" s="125"/>
      <c r="S144" s="48" t="s">
        <v>107</v>
      </c>
      <c r="T144" s="87"/>
      <c r="U144" s="87"/>
      <c r="V144" s="87"/>
      <c r="W144" s="87"/>
      <c r="X144" s="126"/>
      <c r="Y144" s="89" t="s">
        <v>419</v>
      </c>
      <c r="Z144" s="90" t="s">
        <v>110</v>
      </c>
    </row>
    <row r="145" spans="1:26" s="3" customFormat="1" ht="39.75" thickBot="1" x14ac:dyDescent="0.3">
      <c r="A145" s="79">
        <f t="shared" si="9"/>
        <v>140</v>
      </c>
      <c r="B145" s="37" t="s">
        <v>395</v>
      </c>
      <c r="C145" s="38" t="s">
        <v>396</v>
      </c>
      <c r="D145" s="38">
        <v>70992649</v>
      </c>
      <c r="E145" s="66">
        <v>102164541</v>
      </c>
      <c r="F145" s="97">
        <v>650055926</v>
      </c>
      <c r="G145" s="29" t="s">
        <v>411</v>
      </c>
      <c r="H145" s="95" t="s">
        <v>105</v>
      </c>
      <c r="I145" s="96" t="s">
        <v>98</v>
      </c>
      <c r="J145" s="40" t="s">
        <v>397</v>
      </c>
      <c r="K145" s="55" t="s">
        <v>424</v>
      </c>
      <c r="L145" s="92">
        <v>500000</v>
      </c>
      <c r="M145" s="124">
        <f t="shared" si="8"/>
        <v>350000</v>
      </c>
      <c r="N145" s="57">
        <v>2023</v>
      </c>
      <c r="O145" s="41">
        <v>2027</v>
      </c>
      <c r="P145" s="88"/>
      <c r="Q145" s="125"/>
      <c r="R145" s="125"/>
      <c r="S145" s="48"/>
      <c r="T145" s="87"/>
      <c r="U145" s="87"/>
      <c r="V145" s="87"/>
      <c r="W145" s="87" t="s">
        <v>107</v>
      </c>
      <c r="X145" s="126"/>
      <c r="Y145" s="50" t="s">
        <v>108</v>
      </c>
      <c r="Z145" s="49" t="s">
        <v>110</v>
      </c>
    </row>
    <row r="146" spans="1:26" s="3" customFormat="1" ht="68.099999999999994" customHeight="1" x14ac:dyDescent="0.25">
      <c r="A146" s="79">
        <f t="shared" si="9"/>
        <v>141</v>
      </c>
      <c r="B146" s="37" t="s">
        <v>395</v>
      </c>
      <c r="C146" s="38" t="s">
        <v>396</v>
      </c>
      <c r="D146" s="38">
        <v>70992649</v>
      </c>
      <c r="E146" s="38">
        <v>102164541</v>
      </c>
      <c r="F146" s="40">
        <v>650055926</v>
      </c>
      <c r="G146" s="67" t="s">
        <v>412</v>
      </c>
      <c r="H146" s="95" t="s">
        <v>105</v>
      </c>
      <c r="I146" s="96" t="s">
        <v>98</v>
      </c>
      <c r="J146" s="97" t="s">
        <v>397</v>
      </c>
      <c r="K146" s="55" t="s">
        <v>425</v>
      </c>
      <c r="L146" s="92">
        <v>600000</v>
      </c>
      <c r="M146" s="124">
        <f t="shared" si="8"/>
        <v>420000</v>
      </c>
      <c r="N146" s="57">
        <v>2023</v>
      </c>
      <c r="O146" s="41">
        <v>2027</v>
      </c>
      <c r="P146" s="88"/>
      <c r="Q146" s="125"/>
      <c r="R146" s="125"/>
      <c r="S146" s="48"/>
      <c r="T146" s="87"/>
      <c r="U146" s="87" t="s">
        <v>107</v>
      </c>
      <c r="V146" s="87"/>
      <c r="W146" s="87"/>
      <c r="X146" s="126"/>
      <c r="Y146" s="50" t="s">
        <v>419</v>
      </c>
      <c r="Z146" s="90" t="s">
        <v>110</v>
      </c>
    </row>
    <row r="147" spans="1:26" s="3" customFormat="1" ht="38.25" x14ac:dyDescent="0.25">
      <c r="A147" s="79">
        <f t="shared" si="9"/>
        <v>142</v>
      </c>
      <c r="B147" s="37" t="s">
        <v>395</v>
      </c>
      <c r="C147" s="38" t="s">
        <v>396</v>
      </c>
      <c r="D147" s="38">
        <v>70992649</v>
      </c>
      <c r="E147" s="38">
        <v>102164541</v>
      </c>
      <c r="F147" s="40">
        <v>650055926</v>
      </c>
      <c r="G147" s="50" t="s">
        <v>413</v>
      </c>
      <c r="H147" s="95" t="s">
        <v>105</v>
      </c>
      <c r="I147" s="96" t="s">
        <v>98</v>
      </c>
      <c r="J147" s="97" t="s">
        <v>397</v>
      </c>
      <c r="K147" s="55" t="s">
        <v>426</v>
      </c>
      <c r="L147" s="92">
        <v>2000000</v>
      </c>
      <c r="M147" s="124">
        <f t="shared" si="8"/>
        <v>1400000</v>
      </c>
      <c r="N147" s="57">
        <v>2023</v>
      </c>
      <c r="O147" s="41">
        <v>2027</v>
      </c>
      <c r="P147" s="88"/>
      <c r="Q147" s="125"/>
      <c r="R147" s="125"/>
      <c r="S147" s="48"/>
      <c r="T147" s="87"/>
      <c r="U147" s="87"/>
      <c r="V147" s="87"/>
      <c r="W147" s="87"/>
      <c r="X147" s="126"/>
      <c r="Y147" s="50" t="s">
        <v>108</v>
      </c>
      <c r="Z147" s="90" t="s">
        <v>110</v>
      </c>
    </row>
    <row r="148" spans="1:26" s="3" customFormat="1" ht="77.25" x14ac:dyDescent="0.25">
      <c r="A148" s="79">
        <f t="shared" si="9"/>
        <v>143</v>
      </c>
      <c r="B148" s="37" t="s">
        <v>395</v>
      </c>
      <c r="C148" s="38" t="s">
        <v>396</v>
      </c>
      <c r="D148" s="38">
        <v>70992649</v>
      </c>
      <c r="E148" s="38">
        <v>102164541</v>
      </c>
      <c r="F148" s="40">
        <v>650055926</v>
      </c>
      <c r="G148" s="50" t="s">
        <v>414</v>
      </c>
      <c r="H148" s="95" t="s">
        <v>105</v>
      </c>
      <c r="I148" s="96" t="s">
        <v>98</v>
      </c>
      <c r="J148" s="97" t="s">
        <v>397</v>
      </c>
      <c r="K148" s="55" t="s">
        <v>427</v>
      </c>
      <c r="L148" s="92">
        <v>2500000</v>
      </c>
      <c r="M148" s="124">
        <f t="shared" si="8"/>
        <v>1750000</v>
      </c>
      <c r="N148" s="57">
        <v>2023</v>
      </c>
      <c r="O148" s="41">
        <v>2027</v>
      </c>
      <c r="P148" s="88"/>
      <c r="Q148" s="125"/>
      <c r="R148" s="125"/>
      <c r="S148" s="48"/>
      <c r="T148" s="87"/>
      <c r="U148" s="87"/>
      <c r="V148" s="87"/>
      <c r="W148" s="87"/>
      <c r="X148" s="126"/>
      <c r="Y148" s="50" t="s">
        <v>108</v>
      </c>
      <c r="Z148" s="90" t="s">
        <v>110</v>
      </c>
    </row>
    <row r="149" spans="1:26" s="3" customFormat="1" ht="51.75" x14ac:dyDescent="0.25">
      <c r="A149" s="79">
        <f t="shared" si="9"/>
        <v>144</v>
      </c>
      <c r="B149" s="37" t="s">
        <v>276</v>
      </c>
      <c r="C149" s="38" t="s">
        <v>277</v>
      </c>
      <c r="D149" s="38">
        <v>60610859</v>
      </c>
      <c r="E149" s="38">
        <v>102152969</v>
      </c>
      <c r="F149" s="40">
        <v>650049306</v>
      </c>
      <c r="G149" s="170" t="s">
        <v>281</v>
      </c>
      <c r="H149" s="39" t="s">
        <v>105</v>
      </c>
      <c r="I149" s="38" t="s">
        <v>98</v>
      </c>
      <c r="J149" s="97" t="s">
        <v>279</v>
      </c>
      <c r="K149" s="55" t="s">
        <v>282</v>
      </c>
      <c r="L149" s="92">
        <v>4000000</v>
      </c>
      <c r="M149" s="59">
        <f t="shared" si="8"/>
        <v>2800000</v>
      </c>
      <c r="N149" s="57">
        <v>2024</v>
      </c>
      <c r="O149" s="41">
        <v>2027</v>
      </c>
      <c r="P149" s="42"/>
      <c r="Q149" s="46" t="s">
        <v>107</v>
      </c>
      <c r="R149" s="46"/>
      <c r="S149" s="41"/>
      <c r="T149" s="43"/>
      <c r="U149" s="43"/>
      <c r="V149" s="47"/>
      <c r="W149" s="43"/>
      <c r="X149" s="44"/>
      <c r="Y149" s="50" t="s">
        <v>287</v>
      </c>
      <c r="Z149" s="90" t="s">
        <v>110</v>
      </c>
    </row>
    <row r="150" spans="1:26" s="3" customFormat="1" ht="38.25" x14ac:dyDescent="0.25">
      <c r="A150" s="79">
        <f t="shared" si="9"/>
        <v>145</v>
      </c>
      <c r="B150" s="37" t="s">
        <v>276</v>
      </c>
      <c r="C150" s="38" t="s">
        <v>277</v>
      </c>
      <c r="D150" s="38">
        <v>60610859</v>
      </c>
      <c r="E150" s="38">
        <v>102152969</v>
      </c>
      <c r="F150" s="40">
        <v>650049306</v>
      </c>
      <c r="G150" s="50" t="s">
        <v>283</v>
      </c>
      <c r="H150" s="39" t="s">
        <v>105</v>
      </c>
      <c r="I150" s="38" t="s">
        <v>98</v>
      </c>
      <c r="J150" s="97" t="s">
        <v>279</v>
      </c>
      <c r="K150" s="55" t="s">
        <v>284</v>
      </c>
      <c r="L150" s="92">
        <v>500000</v>
      </c>
      <c r="M150" s="59">
        <f t="shared" si="8"/>
        <v>350000</v>
      </c>
      <c r="N150" s="57">
        <v>2025</v>
      </c>
      <c r="O150" s="41">
        <v>2027</v>
      </c>
      <c r="P150" s="42"/>
      <c r="Q150" s="46"/>
      <c r="R150" s="46"/>
      <c r="S150" s="41"/>
      <c r="T150" s="43"/>
      <c r="U150" s="43"/>
      <c r="V150" s="47"/>
      <c r="W150" s="43"/>
      <c r="X150" s="44"/>
      <c r="Y150" s="50" t="s">
        <v>287</v>
      </c>
      <c r="Z150" s="90" t="s">
        <v>110</v>
      </c>
    </row>
    <row r="151" spans="1:26" s="3" customFormat="1" ht="39" thickBot="1" x14ac:dyDescent="0.3">
      <c r="A151" s="79">
        <f t="shared" si="9"/>
        <v>146</v>
      </c>
      <c r="B151" s="37" t="s">
        <v>276</v>
      </c>
      <c r="C151" s="38" t="s">
        <v>277</v>
      </c>
      <c r="D151" s="38">
        <v>60610859</v>
      </c>
      <c r="E151" s="38">
        <v>102152969</v>
      </c>
      <c r="F151" s="40">
        <v>650049306</v>
      </c>
      <c r="G151" s="50" t="s">
        <v>285</v>
      </c>
      <c r="H151" s="39" t="s">
        <v>105</v>
      </c>
      <c r="I151" s="38" t="s">
        <v>98</v>
      </c>
      <c r="J151" s="97" t="s">
        <v>279</v>
      </c>
      <c r="K151" s="56" t="s">
        <v>286</v>
      </c>
      <c r="L151" s="92">
        <v>4000000</v>
      </c>
      <c r="M151" s="124">
        <f t="shared" si="8"/>
        <v>2800000</v>
      </c>
      <c r="N151" s="57">
        <v>2024</v>
      </c>
      <c r="O151" s="41">
        <v>2027</v>
      </c>
      <c r="P151" s="42"/>
      <c r="Q151" s="46" t="s">
        <v>288</v>
      </c>
      <c r="R151" s="46"/>
      <c r="S151" s="41"/>
      <c r="T151" s="43"/>
      <c r="U151" s="43"/>
      <c r="V151" s="47"/>
      <c r="W151" s="43"/>
      <c r="X151" s="44"/>
      <c r="Y151" s="50" t="s">
        <v>287</v>
      </c>
      <c r="Z151" s="90" t="s">
        <v>110</v>
      </c>
    </row>
    <row r="152" spans="1:26" s="243" customFormat="1" ht="52.5" thickBot="1" x14ac:dyDescent="0.3">
      <c r="A152" s="224">
        <f t="shared" si="9"/>
        <v>147</v>
      </c>
      <c r="B152" s="225" t="s">
        <v>387</v>
      </c>
      <c r="C152" s="226" t="s">
        <v>388</v>
      </c>
      <c r="D152" s="226">
        <v>75006103</v>
      </c>
      <c r="E152" s="226">
        <v>102164568</v>
      </c>
      <c r="F152" s="227">
        <v>650048342</v>
      </c>
      <c r="G152" s="228" t="s">
        <v>390</v>
      </c>
      <c r="H152" s="229" t="s">
        <v>105</v>
      </c>
      <c r="I152" s="226" t="s">
        <v>98</v>
      </c>
      <c r="J152" s="230" t="s">
        <v>389</v>
      </c>
      <c r="K152" s="231" t="s">
        <v>391</v>
      </c>
      <c r="L152" s="232">
        <v>2200000</v>
      </c>
      <c r="M152" s="233">
        <f t="shared" ref="M152:M159" si="10">L152/100*70</f>
        <v>1540000</v>
      </c>
      <c r="N152" s="234" t="s">
        <v>393</v>
      </c>
      <c r="O152" s="235" t="s">
        <v>394</v>
      </c>
      <c r="P152" s="236"/>
      <c r="Q152" s="237" t="s">
        <v>107</v>
      </c>
      <c r="R152" s="237" t="s">
        <v>107</v>
      </c>
      <c r="S152" s="238"/>
      <c r="T152" s="239"/>
      <c r="U152" s="239"/>
      <c r="V152" s="239" t="s">
        <v>107</v>
      </c>
      <c r="W152" s="239" t="s">
        <v>107</v>
      </c>
      <c r="X152" s="240"/>
      <c r="Y152" s="241" t="s">
        <v>392</v>
      </c>
      <c r="Z152" s="242" t="s">
        <v>110</v>
      </c>
    </row>
    <row r="153" spans="1:26" s="3" customFormat="1" ht="39" thickBot="1" x14ac:dyDescent="0.3">
      <c r="A153" s="79">
        <f t="shared" si="9"/>
        <v>148</v>
      </c>
      <c r="B153" s="37" t="s">
        <v>387</v>
      </c>
      <c r="C153" s="38" t="s">
        <v>388</v>
      </c>
      <c r="D153" s="38">
        <v>75006103</v>
      </c>
      <c r="E153" s="171">
        <v>102164568</v>
      </c>
      <c r="F153" s="40">
        <v>650048342</v>
      </c>
      <c r="G153" s="50" t="s">
        <v>510</v>
      </c>
      <c r="H153" s="39" t="s">
        <v>105</v>
      </c>
      <c r="I153" s="38" t="s">
        <v>98</v>
      </c>
      <c r="J153" s="97" t="s">
        <v>389</v>
      </c>
      <c r="K153" s="55" t="s">
        <v>511</v>
      </c>
      <c r="L153" s="92">
        <v>2900000</v>
      </c>
      <c r="M153" s="124">
        <f>L153/100*70</f>
        <v>2030000</v>
      </c>
      <c r="N153" s="172" t="s">
        <v>394</v>
      </c>
      <c r="O153" s="174" t="s">
        <v>394</v>
      </c>
      <c r="P153" s="96"/>
      <c r="Q153" s="96"/>
      <c r="R153" s="96"/>
      <c r="S153" s="96"/>
      <c r="T153" s="96"/>
      <c r="U153" s="96"/>
      <c r="V153" s="96"/>
      <c r="W153" s="96" t="s">
        <v>107</v>
      </c>
      <c r="X153" s="96"/>
      <c r="Y153" s="67" t="s">
        <v>517</v>
      </c>
      <c r="Z153" s="96" t="s">
        <v>110</v>
      </c>
    </row>
    <row r="154" spans="1:26" s="3" customFormat="1" ht="38.25" x14ac:dyDescent="0.25">
      <c r="A154" s="36">
        <f t="shared" si="9"/>
        <v>149</v>
      </c>
      <c r="B154" s="312" t="s">
        <v>387</v>
      </c>
      <c r="C154" s="46" t="s">
        <v>388</v>
      </c>
      <c r="D154" s="46">
        <v>75006103</v>
      </c>
      <c r="E154" s="377">
        <v>102164568</v>
      </c>
      <c r="F154" s="97">
        <v>650048342</v>
      </c>
      <c r="G154" s="29" t="s">
        <v>512</v>
      </c>
      <c r="H154" s="57" t="s">
        <v>105</v>
      </c>
      <c r="I154" s="46" t="s">
        <v>98</v>
      </c>
      <c r="J154" s="97" t="s">
        <v>389</v>
      </c>
      <c r="K154" s="55" t="s">
        <v>513</v>
      </c>
      <c r="L154" s="92">
        <v>2000000</v>
      </c>
      <c r="M154" s="378">
        <f>L154/100*70</f>
        <v>1400000</v>
      </c>
      <c r="N154" s="172" t="s">
        <v>514</v>
      </c>
      <c r="O154" s="174" t="s">
        <v>514</v>
      </c>
      <c r="P154" s="125"/>
      <c r="Q154" s="125"/>
      <c r="R154" s="125" t="s">
        <v>107</v>
      </c>
      <c r="S154" s="125"/>
      <c r="T154" s="125"/>
      <c r="U154" s="125"/>
      <c r="V154" s="125"/>
      <c r="W154" s="125"/>
      <c r="X154" s="125"/>
      <c r="Y154" s="89" t="s">
        <v>518</v>
      </c>
      <c r="Z154" s="125" t="s">
        <v>110</v>
      </c>
    </row>
    <row r="155" spans="1:26" s="3" customFormat="1" ht="64.5" x14ac:dyDescent="0.25">
      <c r="A155" s="323">
        <f t="shared" si="9"/>
        <v>150</v>
      </c>
      <c r="B155" s="379" t="s">
        <v>387</v>
      </c>
      <c r="C155" s="323" t="s">
        <v>388</v>
      </c>
      <c r="D155" s="323">
        <v>75006103</v>
      </c>
      <c r="E155" s="323">
        <v>102164568</v>
      </c>
      <c r="F155" s="323">
        <v>650048342</v>
      </c>
      <c r="G155" s="380" t="s">
        <v>515</v>
      </c>
      <c r="H155" s="323" t="s">
        <v>105</v>
      </c>
      <c r="I155" s="323" t="s">
        <v>98</v>
      </c>
      <c r="J155" s="323" t="s">
        <v>389</v>
      </c>
      <c r="K155" s="381" t="s">
        <v>516</v>
      </c>
      <c r="L155" s="382">
        <v>7900000</v>
      </c>
      <c r="M155" s="383">
        <f>L155/100*70</f>
        <v>5530000</v>
      </c>
      <c r="N155" s="384" t="s">
        <v>514</v>
      </c>
      <c r="O155" s="384" t="s">
        <v>514</v>
      </c>
      <c r="P155" s="376"/>
      <c r="Q155" s="376"/>
      <c r="R155" s="376"/>
      <c r="S155" s="376"/>
      <c r="T155" s="376"/>
      <c r="U155" s="376"/>
      <c r="V155" s="376" t="s">
        <v>107</v>
      </c>
      <c r="W155" s="376"/>
      <c r="X155" s="376"/>
      <c r="Y155" s="380" t="s">
        <v>549</v>
      </c>
      <c r="Z155" s="376" t="s">
        <v>294</v>
      </c>
    </row>
    <row r="156" spans="1:26" s="3" customFormat="1" ht="38.25" x14ac:dyDescent="0.25">
      <c r="A156" s="323">
        <f t="shared" si="9"/>
        <v>151</v>
      </c>
      <c r="B156" s="379" t="s">
        <v>387</v>
      </c>
      <c r="C156" s="323" t="s">
        <v>388</v>
      </c>
      <c r="D156" s="323">
        <v>75006103</v>
      </c>
      <c r="E156" s="323">
        <v>102164568</v>
      </c>
      <c r="F156" s="323">
        <v>650048342</v>
      </c>
      <c r="G156" s="380" t="s">
        <v>512</v>
      </c>
      <c r="H156" s="323" t="s">
        <v>105</v>
      </c>
      <c r="I156" s="323" t="s">
        <v>98</v>
      </c>
      <c r="J156" s="323" t="s">
        <v>389</v>
      </c>
      <c r="K156" s="381" t="s">
        <v>513</v>
      </c>
      <c r="L156" s="382">
        <v>3000000</v>
      </c>
      <c r="M156" s="383">
        <f>L156/100*70</f>
        <v>2100000</v>
      </c>
      <c r="N156" s="384" t="s">
        <v>514</v>
      </c>
      <c r="O156" s="384" t="s">
        <v>514</v>
      </c>
      <c r="P156" s="376"/>
      <c r="Q156" s="376"/>
      <c r="R156" s="376" t="s">
        <v>107</v>
      </c>
      <c r="S156" s="376"/>
      <c r="T156" s="376"/>
      <c r="U156" s="376"/>
      <c r="V156" s="376"/>
      <c r="W156" s="376"/>
      <c r="X156" s="376"/>
      <c r="Y156" s="380" t="s">
        <v>549</v>
      </c>
      <c r="Z156" s="376" t="s">
        <v>110</v>
      </c>
    </row>
    <row r="157" spans="1:26" s="3" customFormat="1" ht="26.25" x14ac:dyDescent="0.25">
      <c r="A157" s="79">
        <f t="shared" si="9"/>
        <v>152</v>
      </c>
      <c r="B157" s="37" t="s">
        <v>457</v>
      </c>
      <c r="C157" s="38" t="s">
        <v>459</v>
      </c>
      <c r="D157" s="38">
        <v>70988773</v>
      </c>
      <c r="E157" s="38" t="s">
        <v>458</v>
      </c>
      <c r="F157" s="38">
        <v>650033299</v>
      </c>
      <c r="G157" s="50" t="s">
        <v>461</v>
      </c>
      <c r="H157" s="39" t="s">
        <v>105</v>
      </c>
      <c r="I157" s="38" t="s">
        <v>98</v>
      </c>
      <c r="J157" s="97" t="s">
        <v>460</v>
      </c>
      <c r="K157" s="55" t="s">
        <v>462</v>
      </c>
      <c r="L157" s="92">
        <v>5000000</v>
      </c>
      <c r="M157" s="119">
        <f t="shared" si="10"/>
        <v>3500000</v>
      </c>
      <c r="N157" s="172" t="s">
        <v>394</v>
      </c>
      <c r="O157" s="173" t="s">
        <v>463</v>
      </c>
      <c r="P157" s="88"/>
      <c r="Q157" s="125"/>
      <c r="R157" s="125"/>
      <c r="S157" s="48"/>
      <c r="T157" s="87"/>
      <c r="U157" s="87"/>
      <c r="V157" s="87"/>
      <c r="W157" s="87"/>
      <c r="X157" s="126"/>
      <c r="Y157" s="175" t="s">
        <v>464</v>
      </c>
      <c r="Z157" s="38" t="s">
        <v>110</v>
      </c>
    </row>
    <row r="158" spans="1:26" s="3" customFormat="1" ht="25.5" x14ac:dyDescent="0.25">
      <c r="A158" s="79">
        <f t="shared" si="9"/>
        <v>153</v>
      </c>
      <c r="B158" s="37" t="s">
        <v>457</v>
      </c>
      <c r="C158" s="38" t="s">
        <v>459</v>
      </c>
      <c r="D158" s="38">
        <v>70988773</v>
      </c>
      <c r="E158" s="38" t="s">
        <v>458</v>
      </c>
      <c r="F158" s="38">
        <v>650033299</v>
      </c>
      <c r="G158" s="50" t="s">
        <v>465</v>
      </c>
      <c r="H158" s="39" t="s">
        <v>105</v>
      </c>
      <c r="I158" s="38" t="s">
        <v>98</v>
      </c>
      <c r="J158" s="97" t="s">
        <v>460</v>
      </c>
      <c r="K158" s="55" t="s">
        <v>466</v>
      </c>
      <c r="L158" s="92">
        <v>700000</v>
      </c>
      <c r="M158" s="119">
        <f t="shared" si="10"/>
        <v>490000</v>
      </c>
      <c r="N158" s="172" t="s">
        <v>394</v>
      </c>
      <c r="O158" s="173" t="s">
        <v>463</v>
      </c>
      <c r="P158" s="88"/>
      <c r="Q158" s="125"/>
      <c r="R158" s="125"/>
      <c r="S158" s="48"/>
      <c r="T158" s="87"/>
      <c r="U158" s="87"/>
      <c r="V158" s="87"/>
      <c r="W158" s="87"/>
      <c r="X158" s="126"/>
      <c r="Y158" s="175" t="s">
        <v>464</v>
      </c>
      <c r="Z158" s="38" t="s">
        <v>110</v>
      </c>
    </row>
    <row r="159" spans="1:26" s="3" customFormat="1" ht="39" x14ac:dyDescent="0.25">
      <c r="A159" s="79">
        <f t="shared" ref="A159:A167" si="11">A158+1</f>
        <v>154</v>
      </c>
      <c r="B159" s="37" t="s">
        <v>457</v>
      </c>
      <c r="C159" s="38" t="s">
        <v>459</v>
      </c>
      <c r="D159" s="38">
        <v>70988773</v>
      </c>
      <c r="E159" s="38" t="s">
        <v>458</v>
      </c>
      <c r="F159" s="38">
        <v>650033299</v>
      </c>
      <c r="G159" s="50" t="s">
        <v>467</v>
      </c>
      <c r="H159" s="39" t="s">
        <v>105</v>
      </c>
      <c r="I159" s="38" t="s">
        <v>98</v>
      </c>
      <c r="J159" s="97" t="s">
        <v>460</v>
      </c>
      <c r="K159" s="55" t="s">
        <v>468</v>
      </c>
      <c r="L159" s="92">
        <v>500000</v>
      </c>
      <c r="M159" s="119">
        <f t="shared" si="10"/>
        <v>350000</v>
      </c>
      <c r="N159" s="172" t="s">
        <v>394</v>
      </c>
      <c r="O159" s="173" t="s">
        <v>463</v>
      </c>
      <c r="P159" s="88"/>
      <c r="Q159" s="125"/>
      <c r="R159" s="125"/>
      <c r="S159" s="48"/>
      <c r="T159" s="87"/>
      <c r="U159" s="87"/>
      <c r="V159" s="87"/>
      <c r="W159" s="87"/>
      <c r="X159" s="126"/>
      <c r="Y159" s="175" t="s">
        <v>464</v>
      </c>
      <c r="Z159" s="38" t="s">
        <v>110</v>
      </c>
    </row>
    <row r="160" spans="1:26" s="3" customFormat="1" ht="39" x14ac:dyDescent="0.25">
      <c r="A160" s="79">
        <f t="shared" si="11"/>
        <v>155</v>
      </c>
      <c r="B160" s="37" t="s">
        <v>457</v>
      </c>
      <c r="C160" s="38" t="s">
        <v>459</v>
      </c>
      <c r="D160" s="38">
        <v>70988773</v>
      </c>
      <c r="E160" s="38" t="s">
        <v>458</v>
      </c>
      <c r="F160" s="38">
        <v>650033299</v>
      </c>
      <c r="G160" s="50" t="s">
        <v>469</v>
      </c>
      <c r="H160" s="39" t="s">
        <v>105</v>
      </c>
      <c r="I160" s="38" t="s">
        <v>98</v>
      </c>
      <c r="J160" s="97" t="s">
        <v>460</v>
      </c>
      <c r="K160" s="55" t="s">
        <v>470</v>
      </c>
      <c r="L160" s="92">
        <v>4000000</v>
      </c>
      <c r="M160" s="176">
        <f t="shared" ref="M160" si="12">L160/100*70</f>
        <v>2800000</v>
      </c>
      <c r="N160" s="38">
        <v>2024</v>
      </c>
      <c r="O160" s="38">
        <v>2027</v>
      </c>
      <c r="P160" s="88"/>
      <c r="Q160" s="125"/>
      <c r="R160" s="125"/>
      <c r="S160" s="48"/>
      <c r="T160" s="87"/>
      <c r="U160" s="87"/>
      <c r="V160" s="87"/>
      <c r="W160" s="87"/>
      <c r="X160" s="126"/>
      <c r="Y160" s="175" t="s">
        <v>464</v>
      </c>
      <c r="Z160" s="38" t="s">
        <v>110</v>
      </c>
    </row>
    <row r="161" spans="1:26" s="3" customFormat="1" ht="26.25" x14ac:dyDescent="0.25">
      <c r="A161" s="79">
        <f t="shared" si="11"/>
        <v>156</v>
      </c>
      <c r="B161" s="37" t="s">
        <v>457</v>
      </c>
      <c r="C161" s="38" t="s">
        <v>459</v>
      </c>
      <c r="D161" s="38">
        <v>70988773</v>
      </c>
      <c r="E161" s="38" t="s">
        <v>458</v>
      </c>
      <c r="F161" s="38">
        <v>650033299</v>
      </c>
      <c r="G161" s="50" t="s">
        <v>471</v>
      </c>
      <c r="H161" s="39" t="s">
        <v>105</v>
      </c>
      <c r="I161" s="38" t="s">
        <v>98</v>
      </c>
      <c r="J161" s="97" t="s">
        <v>460</v>
      </c>
      <c r="K161" s="55" t="s">
        <v>472</v>
      </c>
      <c r="L161" s="92">
        <v>3000000</v>
      </c>
      <c r="M161" s="119">
        <f>L161/100*70</f>
        <v>2100000</v>
      </c>
      <c r="N161" s="172" t="s">
        <v>394</v>
      </c>
      <c r="O161" s="173" t="s">
        <v>463</v>
      </c>
      <c r="P161" s="88"/>
      <c r="Q161" s="125"/>
      <c r="R161" s="125"/>
      <c r="S161" s="48"/>
      <c r="T161" s="87"/>
      <c r="U161" s="87"/>
      <c r="V161" s="87"/>
      <c r="W161" s="87"/>
      <c r="X161" s="126"/>
      <c r="Y161" s="175" t="s">
        <v>464</v>
      </c>
      <c r="Z161" s="38" t="s">
        <v>110</v>
      </c>
    </row>
    <row r="162" spans="1:26" s="3" customFormat="1" ht="26.25" x14ac:dyDescent="0.25">
      <c r="A162" s="79">
        <f t="shared" si="11"/>
        <v>157</v>
      </c>
      <c r="B162" s="37" t="s">
        <v>457</v>
      </c>
      <c r="C162" s="38" t="s">
        <v>459</v>
      </c>
      <c r="D162" s="38">
        <v>70988773</v>
      </c>
      <c r="E162" s="38" t="s">
        <v>458</v>
      </c>
      <c r="F162" s="38">
        <v>650033299</v>
      </c>
      <c r="G162" s="50" t="s">
        <v>473</v>
      </c>
      <c r="H162" s="39" t="s">
        <v>105</v>
      </c>
      <c r="I162" s="38" t="s">
        <v>98</v>
      </c>
      <c r="J162" s="97" t="s">
        <v>460</v>
      </c>
      <c r="K162" s="55" t="s">
        <v>474</v>
      </c>
      <c r="L162" s="92">
        <v>1000000</v>
      </c>
      <c r="M162" s="119">
        <f>L162/100*70</f>
        <v>700000</v>
      </c>
      <c r="N162" s="172" t="s">
        <v>394</v>
      </c>
      <c r="O162" s="173" t="s">
        <v>463</v>
      </c>
      <c r="P162" s="88"/>
      <c r="Q162" s="125"/>
      <c r="R162" s="125"/>
      <c r="S162" s="48"/>
      <c r="T162" s="87"/>
      <c r="U162" s="87"/>
      <c r="V162" s="87"/>
      <c r="W162" s="87"/>
      <c r="X162" s="126"/>
      <c r="Y162" s="175" t="s">
        <v>464</v>
      </c>
      <c r="Z162" s="38" t="s">
        <v>110</v>
      </c>
    </row>
    <row r="163" spans="1:26" s="3" customFormat="1" ht="102.75" x14ac:dyDescent="0.25">
      <c r="A163" s="79">
        <f t="shared" si="11"/>
        <v>158</v>
      </c>
      <c r="B163" s="37" t="s">
        <v>457</v>
      </c>
      <c r="C163" s="38" t="s">
        <v>459</v>
      </c>
      <c r="D163" s="38">
        <v>70988773</v>
      </c>
      <c r="E163" s="38" t="s">
        <v>458</v>
      </c>
      <c r="F163" s="38">
        <v>650033299</v>
      </c>
      <c r="G163" s="50" t="s">
        <v>475</v>
      </c>
      <c r="H163" s="39" t="s">
        <v>105</v>
      </c>
      <c r="I163" s="38" t="s">
        <v>98</v>
      </c>
      <c r="J163" s="97" t="s">
        <v>460</v>
      </c>
      <c r="K163" s="55" t="s">
        <v>476</v>
      </c>
      <c r="L163" s="92">
        <v>25000000</v>
      </c>
      <c r="M163" s="124">
        <f>L163/100*70</f>
        <v>17500000</v>
      </c>
      <c r="N163" s="172" t="s">
        <v>394</v>
      </c>
      <c r="O163" s="173" t="s">
        <v>463</v>
      </c>
      <c r="P163" s="88" t="s">
        <v>107</v>
      </c>
      <c r="Q163" s="125" t="s">
        <v>107</v>
      </c>
      <c r="R163" s="125" t="s">
        <v>107</v>
      </c>
      <c r="S163" s="48" t="s">
        <v>107</v>
      </c>
      <c r="T163" s="87"/>
      <c r="U163" s="87"/>
      <c r="V163" s="87"/>
      <c r="W163" s="87"/>
      <c r="X163" s="126" t="s">
        <v>107</v>
      </c>
      <c r="Y163" s="175" t="s">
        <v>464</v>
      </c>
      <c r="Z163" s="38" t="s">
        <v>110</v>
      </c>
    </row>
    <row r="164" spans="1:26" s="3" customFormat="1" ht="39" x14ac:dyDescent="0.25">
      <c r="A164" s="79">
        <f t="shared" si="11"/>
        <v>159</v>
      </c>
      <c r="B164" s="37" t="s">
        <v>457</v>
      </c>
      <c r="C164" s="38" t="s">
        <v>459</v>
      </c>
      <c r="D164" s="38">
        <v>70988773</v>
      </c>
      <c r="E164" s="38" t="s">
        <v>458</v>
      </c>
      <c r="F164" s="38">
        <v>650033299</v>
      </c>
      <c r="G164" s="50" t="s">
        <v>477</v>
      </c>
      <c r="H164" s="39" t="s">
        <v>105</v>
      </c>
      <c r="I164" s="38" t="s">
        <v>98</v>
      </c>
      <c r="J164" s="97" t="s">
        <v>460</v>
      </c>
      <c r="K164" s="55" t="s">
        <v>478</v>
      </c>
      <c r="L164" s="177">
        <v>1000000</v>
      </c>
      <c r="M164" s="178">
        <f t="shared" ref="M164:M166" si="13">L164/100*70</f>
        <v>700000</v>
      </c>
      <c r="N164" s="96">
        <v>2024</v>
      </c>
      <c r="O164" s="96">
        <v>2027</v>
      </c>
      <c r="P164" s="88"/>
      <c r="Q164" s="125"/>
      <c r="R164" s="125"/>
      <c r="S164" s="48"/>
      <c r="T164" s="87"/>
      <c r="U164" s="87"/>
      <c r="V164" s="87"/>
      <c r="W164" s="87"/>
      <c r="X164" s="126"/>
      <c r="Y164" s="175" t="s">
        <v>464</v>
      </c>
      <c r="Z164" s="38" t="s">
        <v>110</v>
      </c>
    </row>
    <row r="165" spans="1:26" s="3" customFormat="1" ht="26.25" x14ac:dyDescent="0.25">
      <c r="A165" s="79">
        <f t="shared" si="11"/>
        <v>160</v>
      </c>
      <c r="B165" s="37" t="s">
        <v>457</v>
      </c>
      <c r="C165" s="38" t="s">
        <v>459</v>
      </c>
      <c r="D165" s="38">
        <v>70988773</v>
      </c>
      <c r="E165" s="38" t="s">
        <v>458</v>
      </c>
      <c r="F165" s="38">
        <v>650033299</v>
      </c>
      <c r="G165" s="50" t="s">
        <v>479</v>
      </c>
      <c r="H165" s="39" t="s">
        <v>105</v>
      </c>
      <c r="I165" s="38" t="s">
        <v>98</v>
      </c>
      <c r="J165" s="97" t="s">
        <v>460</v>
      </c>
      <c r="K165" s="55" t="s">
        <v>480</v>
      </c>
      <c r="L165" s="92">
        <v>5000000</v>
      </c>
      <c r="M165" s="178">
        <f t="shared" si="13"/>
        <v>3500000</v>
      </c>
      <c r="N165" s="96">
        <v>2024</v>
      </c>
      <c r="O165" s="96">
        <v>2027</v>
      </c>
      <c r="P165" s="88"/>
      <c r="Q165" s="125"/>
      <c r="R165" s="125"/>
      <c r="S165" s="48"/>
      <c r="T165" s="87"/>
      <c r="U165" s="87"/>
      <c r="V165" s="87"/>
      <c r="W165" s="87"/>
      <c r="X165" s="126"/>
      <c r="Y165" s="175" t="s">
        <v>464</v>
      </c>
      <c r="Z165" s="38" t="s">
        <v>110</v>
      </c>
    </row>
    <row r="166" spans="1:26" s="3" customFormat="1" ht="39" x14ac:dyDescent="0.25">
      <c r="A166" s="79">
        <f t="shared" si="11"/>
        <v>161</v>
      </c>
      <c r="B166" s="37" t="s">
        <v>457</v>
      </c>
      <c r="C166" s="38" t="s">
        <v>459</v>
      </c>
      <c r="D166" s="38">
        <v>70988773</v>
      </c>
      <c r="E166" s="38" t="s">
        <v>458</v>
      </c>
      <c r="F166" s="38">
        <v>650033299</v>
      </c>
      <c r="G166" s="50" t="s">
        <v>481</v>
      </c>
      <c r="H166" s="39" t="s">
        <v>105</v>
      </c>
      <c r="I166" s="38" t="s">
        <v>98</v>
      </c>
      <c r="J166" s="97" t="s">
        <v>460</v>
      </c>
      <c r="K166" s="55" t="s">
        <v>207</v>
      </c>
      <c r="L166" s="92">
        <v>3000000</v>
      </c>
      <c r="M166" s="178">
        <f t="shared" si="13"/>
        <v>2100000</v>
      </c>
      <c r="N166" s="96">
        <v>2024</v>
      </c>
      <c r="O166" s="96">
        <v>2027</v>
      </c>
      <c r="P166" s="88"/>
      <c r="Q166" s="125"/>
      <c r="R166" s="125"/>
      <c r="S166" s="48" t="s">
        <v>107</v>
      </c>
      <c r="T166" s="87"/>
      <c r="U166" s="87"/>
      <c r="V166" s="87"/>
      <c r="W166" s="87"/>
      <c r="X166" s="126" t="s">
        <v>107</v>
      </c>
      <c r="Y166" s="175" t="s">
        <v>464</v>
      </c>
      <c r="Z166" s="38" t="s">
        <v>110</v>
      </c>
    </row>
    <row r="167" spans="1:26" s="3" customFormat="1" ht="77.25" thickBot="1" x14ac:dyDescent="0.3">
      <c r="A167" s="79">
        <f t="shared" si="11"/>
        <v>162</v>
      </c>
      <c r="B167" s="37" t="s">
        <v>292</v>
      </c>
      <c r="C167" s="38" t="s">
        <v>293</v>
      </c>
      <c r="D167" s="38">
        <v>75005816</v>
      </c>
      <c r="E167" s="38">
        <v>102164037</v>
      </c>
      <c r="F167" s="40">
        <v>650049179</v>
      </c>
      <c r="G167" s="50" t="s">
        <v>289</v>
      </c>
      <c r="H167" s="39" t="s">
        <v>105</v>
      </c>
      <c r="I167" s="38" t="s">
        <v>98</v>
      </c>
      <c r="J167" s="97" t="s">
        <v>291</v>
      </c>
      <c r="K167" s="56" t="s">
        <v>290</v>
      </c>
      <c r="L167" s="92">
        <v>42560000</v>
      </c>
      <c r="M167" s="124">
        <f>L167/100*70</f>
        <v>29792000</v>
      </c>
      <c r="N167" s="57">
        <v>2023</v>
      </c>
      <c r="O167" s="41">
        <v>2027</v>
      </c>
      <c r="P167" s="42" t="s">
        <v>107</v>
      </c>
      <c r="Q167" s="46"/>
      <c r="R167" s="46" t="s">
        <v>107</v>
      </c>
      <c r="S167" s="41" t="s">
        <v>107</v>
      </c>
      <c r="T167" s="43"/>
      <c r="U167" s="43"/>
      <c r="V167" s="47"/>
      <c r="W167" s="47" t="s">
        <v>107</v>
      </c>
      <c r="X167" s="44"/>
      <c r="Y167" s="50" t="s">
        <v>295</v>
      </c>
      <c r="Z167" s="90" t="s">
        <v>294</v>
      </c>
    </row>
    <row r="168" spans="1:26" s="3" customFormat="1" ht="27" thickBot="1" x14ac:dyDescent="0.3">
      <c r="A168" s="79">
        <f t="shared" ref="A168:A169" si="14">A167+1</f>
        <v>163</v>
      </c>
      <c r="B168" s="37" t="s">
        <v>292</v>
      </c>
      <c r="C168" s="38" t="s">
        <v>293</v>
      </c>
      <c r="D168" s="38">
        <v>75005816</v>
      </c>
      <c r="E168" s="38">
        <v>102164037</v>
      </c>
      <c r="F168" s="40">
        <v>650049179</v>
      </c>
      <c r="G168" s="50" t="s">
        <v>296</v>
      </c>
      <c r="H168" s="39" t="s">
        <v>105</v>
      </c>
      <c r="I168" s="38" t="s">
        <v>98</v>
      </c>
      <c r="J168" s="97" t="s">
        <v>291</v>
      </c>
      <c r="K168" s="55" t="s">
        <v>297</v>
      </c>
      <c r="L168" s="92">
        <v>5000000</v>
      </c>
      <c r="M168" s="124">
        <f>L168/100*70</f>
        <v>3500000</v>
      </c>
      <c r="N168" s="57">
        <v>2022</v>
      </c>
      <c r="O168" s="41">
        <v>2027</v>
      </c>
      <c r="P168" s="42"/>
      <c r="Q168" s="46"/>
      <c r="R168" s="46"/>
      <c r="S168" s="41"/>
      <c r="T168" s="43"/>
      <c r="U168" s="43"/>
      <c r="V168" s="47"/>
      <c r="W168" s="47" t="s">
        <v>107</v>
      </c>
      <c r="X168" s="44"/>
      <c r="Y168" s="67" t="s">
        <v>298</v>
      </c>
      <c r="Z168" s="78" t="s">
        <v>110</v>
      </c>
    </row>
    <row r="169" spans="1:26" s="3" customFormat="1" ht="69.599999999999994" customHeight="1" x14ac:dyDescent="0.25">
      <c r="A169" s="79">
        <f t="shared" si="14"/>
        <v>164</v>
      </c>
      <c r="B169" s="37" t="s">
        <v>292</v>
      </c>
      <c r="C169" s="38" t="s">
        <v>293</v>
      </c>
      <c r="D169" s="38">
        <v>75005816</v>
      </c>
      <c r="E169" s="38">
        <v>102164037</v>
      </c>
      <c r="F169" s="40">
        <v>650049179</v>
      </c>
      <c r="G169" s="50" t="s">
        <v>151</v>
      </c>
      <c r="H169" s="39" t="s">
        <v>105</v>
      </c>
      <c r="I169" s="38" t="s">
        <v>98</v>
      </c>
      <c r="J169" s="40" t="s">
        <v>291</v>
      </c>
      <c r="K169" s="140" t="s">
        <v>299</v>
      </c>
      <c r="L169" s="58">
        <v>600000</v>
      </c>
      <c r="M169" s="124">
        <f>L169/100*70</f>
        <v>420000</v>
      </c>
      <c r="N169" s="39">
        <v>2023</v>
      </c>
      <c r="O169" s="104">
        <v>2025</v>
      </c>
      <c r="P169" s="120"/>
      <c r="Q169" s="38"/>
      <c r="R169" s="38"/>
      <c r="S169" s="104" t="s">
        <v>107</v>
      </c>
      <c r="T169" s="121"/>
      <c r="U169" s="121"/>
      <c r="V169" s="122"/>
      <c r="W169" s="121"/>
      <c r="X169" s="123"/>
      <c r="Y169" s="67" t="s">
        <v>298</v>
      </c>
      <c r="Z169" s="78" t="s">
        <v>110</v>
      </c>
    </row>
    <row r="170" spans="1:26" s="13" customFormat="1" x14ac:dyDescent="0.25">
      <c r="D170" s="52"/>
      <c r="E170" s="52"/>
      <c r="F170" s="52"/>
      <c r="G170" s="508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</row>
    <row r="171" spans="1:26" s="13" customFormat="1" x14ac:dyDescent="0.25">
      <c r="D171" s="52"/>
      <c r="E171" s="52"/>
      <c r="F171" s="52"/>
      <c r="G171" s="509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</row>
    <row r="172" spans="1:26" s="13" customFormat="1" x14ac:dyDescent="0.25">
      <c r="C172" s="506"/>
      <c r="D172" s="510"/>
      <c r="E172" s="510"/>
      <c r="F172" s="510"/>
      <c r="G172" s="509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</row>
    <row r="173" spans="1:26" s="13" customFormat="1" x14ac:dyDescent="0.25">
      <c r="C173" s="506"/>
      <c r="D173" s="510"/>
      <c r="E173" s="510"/>
      <c r="F173" s="510"/>
      <c r="P173" s="52"/>
      <c r="Q173" s="52"/>
      <c r="R173" s="52"/>
      <c r="S173" s="52"/>
      <c r="T173" s="52"/>
      <c r="U173" s="52"/>
      <c r="V173" s="52"/>
      <c r="W173" s="52"/>
      <c r="X173" s="52"/>
    </row>
    <row r="174" spans="1:26" s="13" customFormat="1" x14ac:dyDescent="0.25">
      <c r="C174" s="506"/>
      <c r="D174" s="510"/>
      <c r="E174" s="510"/>
      <c r="F174" s="510"/>
      <c r="P174" s="52"/>
      <c r="Q174" s="52"/>
      <c r="R174" s="52"/>
      <c r="S174" s="52"/>
      <c r="T174" s="52"/>
      <c r="U174" s="52"/>
      <c r="V174" s="52"/>
      <c r="W174" s="52"/>
      <c r="X174" s="52"/>
    </row>
    <row r="175" spans="1:26" s="320" customFormat="1" x14ac:dyDescent="0.25">
      <c r="A175" s="320" t="s">
        <v>584</v>
      </c>
      <c r="D175" s="511"/>
      <c r="E175" s="511"/>
      <c r="F175" s="511"/>
      <c r="P175" s="511"/>
      <c r="Q175" s="511"/>
      <c r="R175" s="511"/>
      <c r="S175" s="511"/>
      <c r="T175" s="511"/>
      <c r="U175" s="511"/>
      <c r="V175" s="511"/>
      <c r="W175" s="511"/>
      <c r="X175" s="511"/>
    </row>
    <row r="176" spans="1:26" s="13" customFormat="1" x14ac:dyDescent="0.25">
      <c r="C176" s="506"/>
      <c r="D176" s="510"/>
      <c r="E176" s="510"/>
      <c r="F176" s="510"/>
      <c r="P176" s="52"/>
      <c r="Q176" s="52"/>
      <c r="R176" s="52"/>
      <c r="S176" s="52"/>
      <c r="T176" s="52"/>
      <c r="U176" s="52"/>
      <c r="V176" s="52"/>
      <c r="W176" s="52"/>
      <c r="X176" s="52"/>
    </row>
    <row r="177" spans="1:24" s="13" customFormat="1" x14ac:dyDescent="0.25">
      <c r="C177" s="506"/>
      <c r="D177" s="510"/>
      <c r="E177" s="510"/>
      <c r="G177" s="13" t="s">
        <v>428</v>
      </c>
      <c r="P177" s="52"/>
      <c r="Q177" s="52"/>
      <c r="R177" s="52"/>
      <c r="S177" s="52"/>
      <c r="T177" s="52"/>
      <c r="U177" s="52"/>
      <c r="V177" s="52"/>
      <c r="W177" s="52"/>
      <c r="X177" s="52"/>
    </row>
    <row r="178" spans="1:24" s="13" customFormat="1" x14ac:dyDescent="0.25">
      <c r="C178" s="506"/>
      <c r="D178" s="510"/>
      <c r="E178" s="510"/>
      <c r="G178" s="13" t="s">
        <v>264</v>
      </c>
      <c r="P178" s="52"/>
      <c r="Q178" s="52"/>
      <c r="R178" s="52"/>
      <c r="S178" s="52"/>
      <c r="T178" s="52"/>
      <c r="U178" s="52"/>
      <c r="V178" s="52"/>
      <c r="W178" s="52"/>
      <c r="X178" s="52"/>
    </row>
    <row r="179" spans="1:24" s="13" customFormat="1" x14ac:dyDescent="0.25">
      <c r="C179" s="506"/>
      <c r="D179" s="510"/>
      <c r="E179" s="510"/>
      <c r="F179" s="510"/>
      <c r="P179" s="52"/>
      <c r="Q179" s="52"/>
      <c r="R179" s="52"/>
      <c r="S179" s="52"/>
      <c r="T179" s="52"/>
      <c r="U179" s="52"/>
      <c r="V179" s="52"/>
      <c r="W179" s="52"/>
      <c r="X179" s="52"/>
    </row>
    <row r="180" spans="1:24" s="13" customFormat="1" x14ac:dyDescent="0.25">
      <c r="A180" s="506" t="s">
        <v>35</v>
      </c>
      <c r="B180" s="506"/>
      <c r="D180" s="52"/>
      <c r="E180" s="52"/>
      <c r="F180" s="52"/>
      <c r="P180" s="52"/>
      <c r="Q180" s="52"/>
      <c r="R180" s="52"/>
      <c r="S180" s="52"/>
      <c r="T180" s="52"/>
      <c r="U180" s="52"/>
      <c r="V180" s="52"/>
      <c r="W180" s="52"/>
      <c r="X180" s="52"/>
    </row>
    <row r="181" spans="1:24" s="13" customFormat="1" x14ac:dyDescent="0.25">
      <c r="A181" s="512" t="s">
        <v>52</v>
      </c>
      <c r="B181" s="506"/>
      <c r="D181" s="52"/>
      <c r="E181" s="52"/>
      <c r="F181" s="52"/>
      <c r="P181" s="52"/>
      <c r="Q181" s="52"/>
      <c r="R181" s="52"/>
      <c r="S181" s="52"/>
    </row>
    <row r="182" spans="1:24" s="13" customFormat="1" x14ac:dyDescent="0.25">
      <c r="A182" s="506" t="s">
        <v>36</v>
      </c>
      <c r="B182" s="506"/>
      <c r="D182" s="52"/>
      <c r="E182" s="52"/>
      <c r="F182" s="52"/>
      <c r="P182" s="52"/>
      <c r="Q182" s="52"/>
      <c r="R182" s="52"/>
      <c r="S182" s="52"/>
    </row>
    <row r="183" spans="1:24" s="13" customFormat="1" x14ac:dyDescent="0.25">
      <c r="A183" s="506" t="s">
        <v>37</v>
      </c>
      <c r="B183" s="506"/>
      <c r="D183" s="52"/>
      <c r="E183" s="52"/>
      <c r="F183" s="52"/>
      <c r="P183" s="52"/>
      <c r="Q183" s="52"/>
      <c r="R183" s="52"/>
      <c r="S183" s="52"/>
    </row>
    <row r="184" spans="1:24" s="13" customFormat="1" x14ac:dyDescent="0.25">
      <c r="D184" s="52"/>
      <c r="E184" s="52"/>
      <c r="F184" s="52"/>
      <c r="P184" s="52"/>
      <c r="Q184" s="52"/>
      <c r="R184" s="52"/>
      <c r="S184" s="52"/>
    </row>
    <row r="185" spans="1:24" s="13" customFormat="1" x14ac:dyDescent="0.25">
      <c r="A185" s="13" t="s">
        <v>53</v>
      </c>
      <c r="B185" s="506"/>
      <c r="D185" s="52"/>
      <c r="E185" s="52"/>
      <c r="F185" s="52"/>
      <c r="P185" s="52"/>
      <c r="Q185" s="52"/>
      <c r="R185" s="52"/>
      <c r="S185" s="52"/>
    </row>
    <row r="186" spans="1:24" s="13" customFormat="1" x14ac:dyDescent="0.25">
      <c r="B186" s="506"/>
      <c r="D186" s="52"/>
      <c r="E186" s="52"/>
      <c r="F186" s="52"/>
      <c r="P186" s="52"/>
      <c r="Q186" s="52"/>
      <c r="R186" s="52"/>
      <c r="S186" s="52"/>
    </row>
    <row r="187" spans="1:24" s="13" customFormat="1" x14ac:dyDescent="0.25">
      <c r="A187" s="320" t="s">
        <v>88</v>
      </c>
      <c r="B187" s="320"/>
      <c r="C187" s="320"/>
      <c r="D187" s="511"/>
      <c r="E187" s="511"/>
      <c r="F187" s="511"/>
      <c r="G187" s="320"/>
      <c r="H187" s="320"/>
      <c r="P187" s="52"/>
      <c r="Q187" s="52"/>
      <c r="R187" s="52"/>
      <c r="S187" s="52"/>
    </row>
    <row r="188" spans="1:24" s="13" customFormat="1" x14ac:dyDescent="0.25">
      <c r="A188" s="320" t="s">
        <v>84</v>
      </c>
      <c r="B188" s="320"/>
      <c r="C188" s="320"/>
      <c r="D188" s="511"/>
      <c r="E188" s="511"/>
      <c r="F188" s="511"/>
      <c r="G188" s="320"/>
      <c r="H188" s="320"/>
      <c r="P188" s="52"/>
      <c r="Q188" s="52"/>
      <c r="R188" s="52"/>
      <c r="S188" s="52"/>
    </row>
    <row r="189" spans="1:24" s="13" customFormat="1" x14ac:dyDescent="0.25">
      <c r="A189" s="320" t="s">
        <v>80</v>
      </c>
      <c r="B189" s="320"/>
      <c r="C189" s="320"/>
      <c r="D189" s="511"/>
      <c r="E189" s="511"/>
      <c r="F189" s="511"/>
      <c r="G189" s="320"/>
      <c r="H189" s="320"/>
      <c r="P189" s="52"/>
      <c r="Q189" s="52"/>
      <c r="R189" s="52"/>
      <c r="S189" s="52"/>
    </row>
    <row r="190" spans="1:24" s="13" customFormat="1" x14ac:dyDescent="0.25">
      <c r="A190" s="320" t="s">
        <v>81</v>
      </c>
      <c r="B190" s="320"/>
      <c r="C190" s="320"/>
      <c r="D190" s="511"/>
      <c r="E190" s="511"/>
      <c r="F190" s="511"/>
      <c r="G190" s="320"/>
      <c r="H190" s="320"/>
      <c r="P190" s="52"/>
      <c r="Q190" s="52"/>
      <c r="R190" s="52"/>
      <c r="S190" s="52"/>
    </row>
    <row r="191" spans="1:24" s="13" customFormat="1" x14ac:dyDescent="0.25">
      <c r="A191" s="320" t="s">
        <v>82</v>
      </c>
      <c r="B191" s="320"/>
      <c r="C191" s="320"/>
      <c r="D191" s="511"/>
      <c r="E191" s="511"/>
      <c r="F191" s="511"/>
      <c r="G191" s="320"/>
      <c r="H191" s="320"/>
      <c r="P191" s="52"/>
      <c r="Q191" s="52"/>
      <c r="R191" s="52"/>
      <c r="S191" s="52"/>
    </row>
    <row r="192" spans="1:24" s="13" customFormat="1" x14ac:dyDescent="0.25">
      <c r="A192" s="320" t="s">
        <v>83</v>
      </c>
      <c r="B192" s="320"/>
      <c r="C192" s="320"/>
      <c r="D192" s="511"/>
      <c r="E192" s="511"/>
      <c r="F192" s="511"/>
      <c r="G192" s="320"/>
      <c r="H192" s="320"/>
      <c r="P192" s="52"/>
      <c r="Q192" s="52"/>
      <c r="R192" s="52"/>
      <c r="S192" s="52"/>
    </row>
    <row r="193" spans="1:19" s="13" customFormat="1" x14ac:dyDescent="0.25">
      <c r="A193" s="320" t="s">
        <v>86</v>
      </c>
      <c r="B193" s="320"/>
      <c r="C193" s="320"/>
      <c r="D193" s="511"/>
      <c r="E193" s="511"/>
      <c r="F193" s="511"/>
      <c r="G193" s="320"/>
      <c r="H193" s="320"/>
      <c r="P193" s="52"/>
      <c r="Q193" s="52"/>
      <c r="R193" s="52"/>
      <c r="S193" s="52"/>
    </row>
    <row r="194" spans="1:19" s="13" customFormat="1" x14ac:dyDescent="0.25">
      <c r="A194" s="507" t="s">
        <v>85</v>
      </c>
      <c r="B194" s="507"/>
      <c r="C194" s="507"/>
      <c r="D194" s="513"/>
      <c r="E194" s="513"/>
      <c r="F194" s="52"/>
      <c r="P194" s="52"/>
      <c r="Q194" s="52"/>
      <c r="R194" s="52"/>
      <c r="S194" s="52"/>
    </row>
    <row r="195" spans="1:19" s="13" customFormat="1" x14ac:dyDescent="0.25">
      <c r="A195" s="320" t="s">
        <v>87</v>
      </c>
      <c r="B195" s="320"/>
      <c r="C195" s="320"/>
      <c r="D195" s="511"/>
      <c r="E195" s="511"/>
      <c r="F195" s="511"/>
      <c r="P195" s="52"/>
      <c r="Q195" s="52"/>
      <c r="R195" s="52"/>
      <c r="S195" s="52"/>
    </row>
    <row r="196" spans="1:19" s="13" customFormat="1" x14ac:dyDescent="0.25">
      <c r="A196" s="320" t="s">
        <v>55</v>
      </c>
      <c r="B196" s="320"/>
      <c r="C196" s="320"/>
      <c r="D196" s="511"/>
      <c r="E196" s="511"/>
      <c r="F196" s="511"/>
      <c r="P196" s="52"/>
      <c r="Q196" s="52"/>
      <c r="R196" s="52"/>
      <c r="S196" s="52"/>
    </row>
    <row r="197" spans="1:19" s="13" customFormat="1" x14ac:dyDescent="0.25">
      <c r="A197" s="320"/>
      <c r="B197" s="320"/>
      <c r="C197" s="320"/>
      <c r="D197" s="511"/>
      <c r="E197" s="511"/>
      <c r="F197" s="511"/>
      <c r="P197" s="52"/>
      <c r="Q197" s="52"/>
      <c r="R197" s="52"/>
      <c r="S197" s="52"/>
    </row>
    <row r="198" spans="1:19" s="13" customFormat="1" x14ac:dyDescent="0.25">
      <c r="A198" s="320" t="s">
        <v>89</v>
      </c>
      <c r="B198" s="320"/>
      <c r="C198" s="320"/>
      <c r="D198" s="511"/>
      <c r="E198" s="511"/>
      <c r="F198" s="511"/>
      <c r="P198" s="52"/>
      <c r="Q198" s="52"/>
      <c r="R198" s="52"/>
      <c r="S198" s="52"/>
    </row>
    <row r="199" spans="1:19" s="13" customFormat="1" x14ac:dyDescent="0.25">
      <c r="A199" s="320" t="s">
        <v>76</v>
      </c>
      <c r="B199" s="320"/>
      <c r="C199" s="320"/>
      <c r="D199" s="511"/>
      <c r="E199" s="511"/>
      <c r="F199" s="511"/>
      <c r="P199" s="52"/>
      <c r="Q199" s="52"/>
      <c r="R199" s="52"/>
      <c r="S199" s="52"/>
    </row>
    <row r="200" spans="1:19" s="13" customFormat="1" x14ac:dyDescent="0.25">
      <c r="D200" s="52"/>
      <c r="E200" s="52"/>
      <c r="F200" s="52"/>
      <c r="P200" s="52"/>
      <c r="Q200" s="52"/>
      <c r="R200" s="52"/>
      <c r="S200" s="52"/>
    </row>
    <row r="201" spans="1:19" s="13" customFormat="1" x14ac:dyDescent="0.25">
      <c r="A201" s="13" t="s">
        <v>56</v>
      </c>
      <c r="D201" s="52"/>
      <c r="E201" s="52"/>
      <c r="F201" s="52"/>
      <c r="P201" s="52"/>
      <c r="Q201" s="52"/>
      <c r="R201" s="52"/>
      <c r="S201" s="52"/>
    </row>
    <row r="202" spans="1:19" s="13" customFormat="1" x14ac:dyDescent="0.25">
      <c r="A202" s="320" t="s">
        <v>57</v>
      </c>
      <c r="D202" s="52"/>
      <c r="E202" s="52"/>
      <c r="F202" s="52"/>
      <c r="P202" s="52"/>
      <c r="Q202" s="52"/>
      <c r="R202" s="52"/>
      <c r="S202" s="52"/>
    </row>
    <row r="203" spans="1:19" s="13" customFormat="1" x14ac:dyDescent="0.25">
      <c r="A203" s="13" t="s">
        <v>58</v>
      </c>
      <c r="D203" s="52"/>
      <c r="E203" s="52"/>
      <c r="F203" s="52"/>
      <c r="P203" s="52"/>
      <c r="Q203" s="52"/>
      <c r="R203" s="52"/>
      <c r="S203" s="52"/>
    </row>
    <row r="205" spans="1:19" s="14" customFormat="1" x14ac:dyDescent="0.25">
      <c r="D205" s="53"/>
      <c r="E205" s="53"/>
      <c r="F205" s="53"/>
      <c r="P205" s="53"/>
      <c r="Q205" s="53"/>
      <c r="R205" s="53"/>
      <c r="S205" s="53"/>
    </row>
    <row r="206" spans="1:19" s="14" customFormat="1" x14ac:dyDescent="0.25">
      <c r="D206" s="53"/>
      <c r="E206" s="53"/>
      <c r="F206" s="53"/>
      <c r="P206" s="53"/>
      <c r="Q206" s="53"/>
      <c r="R206" s="53"/>
      <c r="S206" s="53"/>
    </row>
    <row r="207" spans="1:19" x14ac:dyDescent="0.25">
      <c r="A207" s="15"/>
      <c r="B207" s="16"/>
      <c r="C207" s="3"/>
      <c r="D207" s="54"/>
      <c r="E207" s="54"/>
      <c r="F207" s="54"/>
      <c r="G207" s="3"/>
      <c r="H207" s="3"/>
      <c r="I207" s="3"/>
    </row>
    <row r="208" spans="1:19" s="3" customFormat="1" x14ac:dyDescent="0.25">
      <c r="D208" s="54"/>
      <c r="E208" s="54"/>
      <c r="F208" s="54"/>
      <c r="P208" s="54"/>
      <c r="Q208" s="54"/>
      <c r="R208" s="54"/>
      <c r="S208" s="54"/>
    </row>
    <row r="209" spans="1:19" s="13" customFormat="1" x14ac:dyDescent="0.25">
      <c r="A209" s="14"/>
      <c r="B209" s="14"/>
      <c r="C209" s="14"/>
      <c r="D209" s="53"/>
      <c r="E209" s="53"/>
      <c r="F209" s="53"/>
      <c r="G209" s="14"/>
      <c r="H209" s="14"/>
      <c r="I209" s="3"/>
      <c r="P209" s="52"/>
      <c r="Q209" s="52"/>
      <c r="R209" s="52"/>
      <c r="S209" s="52"/>
    </row>
  </sheetData>
  <autoFilter ref="A4:Z4">
    <sortState ref="A7:Z159">
      <sortCondition ref="J4"/>
    </sortState>
  </autoFilter>
  <sortState ref="A5:Z94">
    <sortCondition ref="J5:J94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2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B10" zoomScale="112" zoomScaleNormal="112" workbookViewId="0">
      <selection activeCell="G16" sqref="G1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608" t="s">
        <v>59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  <c r="Q1" s="609"/>
      <c r="R1" s="609"/>
      <c r="S1" s="609"/>
      <c r="T1" s="610"/>
    </row>
    <row r="2" spans="1:20" ht="30" customHeight="1" thickBot="1" x14ac:dyDescent="0.3">
      <c r="A2" s="544" t="s">
        <v>60</v>
      </c>
      <c r="B2" s="542" t="s">
        <v>11</v>
      </c>
      <c r="C2" s="590" t="s">
        <v>61</v>
      </c>
      <c r="D2" s="586"/>
      <c r="E2" s="586"/>
      <c r="F2" s="613" t="s">
        <v>13</v>
      </c>
      <c r="G2" s="627" t="s">
        <v>42</v>
      </c>
      <c r="H2" s="554" t="s">
        <v>77</v>
      </c>
      <c r="I2" s="552" t="s">
        <v>15</v>
      </c>
      <c r="J2" s="613" t="s">
        <v>62</v>
      </c>
      <c r="K2" s="550" t="s">
        <v>63</v>
      </c>
      <c r="L2" s="551"/>
      <c r="M2" s="617" t="s">
        <v>18</v>
      </c>
      <c r="N2" s="618"/>
      <c r="O2" s="621" t="s">
        <v>64</v>
      </c>
      <c r="P2" s="622"/>
      <c r="Q2" s="622"/>
      <c r="R2" s="622"/>
      <c r="S2" s="617" t="s">
        <v>20</v>
      </c>
      <c r="T2" s="618"/>
    </row>
    <row r="3" spans="1:20" ht="22.35" customHeight="1" thickBot="1" x14ac:dyDescent="0.3">
      <c r="A3" s="611"/>
      <c r="B3" s="547"/>
      <c r="C3" s="592" t="s">
        <v>65</v>
      </c>
      <c r="D3" s="587" t="s">
        <v>66</v>
      </c>
      <c r="E3" s="587" t="s">
        <v>67</v>
      </c>
      <c r="F3" s="614"/>
      <c r="G3" s="628"/>
      <c r="H3" s="555"/>
      <c r="I3" s="553"/>
      <c r="J3" s="614"/>
      <c r="K3" s="563" t="s">
        <v>68</v>
      </c>
      <c r="L3" s="563" t="s">
        <v>69</v>
      </c>
      <c r="M3" s="563" t="s">
        <v>28</v>
      </c>
      <c r="N3" s="565" t="s">
        <v>29</v>
      </c>
      <c r="O3" s="623" t="s">
        <v>46</v>
      </c>
      <c r="P3" s="624"/>
      <c r="Q3" s="624"/>
      <c r="R3" s="624"/>
      <c r="S3" s="567" t="s">
        <v>70</v>
      </c>
      <c r="T3" s="568" t="s">
        <v>33</v>
      </c>
    </row>
    <row r="4" spans="1:20" ht="68.25" customHeight="1" thickBot="1" x14ac:dyDescent="0.3">
      <c r="A4" s="612"/>
      <c r="B4" s="543"/>
      <c r="C4" s="619"/>
      <c r="D4" s="620"/>
      <c r="E4" s="620"/>
      <c r="F4" s="615"/>
      <c r="G4" s="629"/>
      <c r="H4" s="630"/>
      <c r="I4" s="616"/>
      <c r="J4" s="615"/>
      <c r="K4" s="625"/>
      <c r="L4" s="625"/>
      <c r="M4" s="625"/>
      <c r="N4" s="626"/>
      <c r="O4" s="30" t="s">
        <v>71</v>
      </c>
      <c r="P4" s="31" t="s">
        <v>49</v>
      </c>
      <c r="Q4" s="32" t="s">
        <v>50</v>
      </c>
      <c r="R4" s="33" t="s">
        <v>72</v>
      </c>
      <c r="S4" s="570"/>
      <c r="T4" s="572"/>
    </row>
    <row r="5" spans="1:20" s="481" customFormat="1" ht="102" customHeight="1" thickBot="1" x14ac:dyDescent="0.25">
      <c r="A5" s="468">
        <v>1</v>
      </c>
      <c r="B5" s="469">
        <v>1</v>
      </c>
      <c r="C5" s="470" t="s">
        <v>173</v>
      </c>
      <c r="D5" s="471"/>
      <c r="E5" s="472">
        <v>26343657</v>
      </c>
      <c r="F5" s="473" t="s">
        <v>174</v>
      </c>
      <c r="G5" s="473" t="s">
        <v>105</v>
      </c>
      <c r="H5" s="473" t="s">
        <v>98</v>
      </c>
      <c r="I5" s="473" t="s">
        <v>98</v>
      </c>
      <c r="J5" s="474" t="s">
        <v>175</v>
      </c>
      <c r="K5" s="475">
        <v>800000</v>
      </c>
      <c r="L5" s="475">
        <f>K5/100*70</f>
        <v>560000</v>
      </c>
      <c r="M5" s="476">
        <v>2023</v>
      </c>
      <c r="N5" s="477">
        <v>2025</v>
      </c>
      <c r="O5" s="476"/>
      <c r="P5" s="478"/>
      <c r="Q5" s="478" t="s">
        <v>107</v>
      </c>
      <c r="R5" s="479" t="s">
        <v>107</v>
      </c>
      <c r="S5" s="480" t="s">
        <v>502</v>
      </c>
      <c r="T5" s="479" t="s">
        <v>110</v>
      </c>
    </row>
    <row r="6" spans="1:20" s="494" customFormat="1" ht="127.5" customHeight="1" thickBot="1" x14ac:dyDescent="0.25">
      <c r="A6" s="482">
        <v>2</v>
      </c>
      <c r="B6" s="483">
        <v>2</v>
      </c>
      <c r="C6" s="484" t="s">
        <v>173</v>
      </c>
      <c r="D6" s="485"/>
      <c r="E6" s="486">
        <v>26343657</v>
      </c>
      <c r="F6" s="487" t="s">
        <v>176</v>
      </c>
      <c r="G6" s="488" t="s">
        <v>105</v>
      </c>
      <c r="H6" s="488" t="s">
        <v>98</v>
      </c>
      <c r="I6" s="488" t="s">
        <v>98</v>
      </c>
      <c r="J6" s="489" t="s">
        <v>177</v>
      </c>
      <c r="K6" s="490">
        <v>500000</v>
      </c>
      <c r="L6" s="475">
        <f>K6/100*70</f>
        <v>350000</v>
      </c>
      <c r="M6" s="476">
        <v>2023</v>
      </c>
      <c r="N6" s="477">
        <v>2025</v>
      </c>
      <c r="O6" s="491"/>
      <c r="P6" s="492" t="s">
        <v>107</v>
      </c>
      <c r="Q6" s="492" t="s">
        <v>107</v>
      </c>
      <c r="R6" s="493"/>
      <c r="S6" s="480" t="s">
        <v>502</v>
      </c>
      <c r="T6" s="479" t="s">
        <v>110</v>
      </c>
    </row>
    <row r="7" spans="1:20" s="167" customFormat="1" ht="64.5" thickBot="1" x14ac:dyDescent="0.3">
      <c r="A7" s="154">
        <v>3</v>
      </c>
      <c r="B7" s="155">
        <v>3</v>
      </c>
      <c r="C7" s="156" t="s">
        <v>448</v>
      </c>
      <c r="D7" s="157" t="s">
        <v>449</v>
      </c>
      <c r="E7" s="158">
        <v>69459096</v>
      </c>
      <c r="F7" s="159" t="s">
        <v>450</v>
      </c>
      <c r="G7" s="160" t="s">
        <v>105</v>
      </c>
      <c r="H7" s="160" t="s">
        <v>98</v>
      </c>
      <c r="I7" s="160" t="s">
        <v>98</v>
      </c>
      <c r="J7" s="160" t="s">
        <v>451</v>
      </c>
      <c r="K7" s="161">
        <v>28000000</v>
      </c>
      <c r="L7" s="162">
        <f>K7/100*70</f>
        <v>19600000</v>
      </c>
      <c r="M7" s="156">
        <v>2025</v>
      </c>
      <c r="N7" s="163">
        <v>2026</v>
      </c>
      <c r="O7" s="156" t="s">
        <v>107</v>
      </c>
      <c r="P7" s="164" t="s">
        <v>107</v>
      </c>
      <c r="Q7" s="164" t="s">
        <v>107</v>
      </c>
      <c r="R7" s="165" t="s">
        <v>107</v>
      </c>
      <c r="S7" s="166" t="s">
        <v>519</v>
      </c>
      <c r="T7" s="165" t="s">
        <v>452</v>
      </c>
    </row>
    <row r="8" spans="1:20" x14ac:dyDescent="0.25">
      <c r="A8" s="2"/>
      <c r="B8" s="495" t="s">
        <v>34</v>
      </c>
      <c r="C8" s="496"/>
      <c r="D8" s="497"/>
      <c r="E8" s="498"/>
      <c r="F8" s="499"/>
      <c r="G8" s="499"/>
      <c r="H8" s="499"/>
      <c r="I8" s="499"/>
      <c r="J8" s="499"/>
      <c r="K8" s="499"/>
      <c r="L8" s="499"/>
      <c r="M8" s="496"/>
      <c r="N8" s="500"/>
      <c r="O8" s="496"/>
      <c r="P8" s="497"/>
      <c r="Q8" s="497"/>
      <c r="R8" s="498"/>
      <c r="S8" s="501"/>
      <c r="T8" s="498"/>
    </row>
    <row r="9" spans="1:20" s="13" customFormat="1" x14ac:dyDescent="0.25">
      <c r="A9" s="502"/>
      <c r="B9" s="503"/>
      <c r="C9" s="502"/>
      <c r="D9" s="502"/>
      <c r="E9" s="502"/>
      <c r="F9" s="502"/>
      <c r="G9" s="502"/>
      <c r="H9" s="502"/>
      <c r="I9" s="502"/>
      <c r="J9" s="502"/>
      <c r="K9" s="502"/>
      <c r="L9" s="502"/>
      <c r="M9" s="502"/>
      <c r="N9" s="502"/>
      <c r="O9" s="502"/>
      <c r="P9" s="502"/>
      <c r="Q9" s="502"/>
      <c r="R9" s="502"/>
      <c r="S9" s="502"/>
      <c r="T9" s="502"/>
    </row>
    <row r="10" spans="1:20" s="13" customFormat="1" x14ac:dyDescent="0.25">
      <c r="A10" s="502"/>
      <c r="B10" s="503"/>
      <c r="C10" s="502"/>
      <c r="D10" s="502"/>
      <c r="E10" s="502"/>
      <c r="F10" s="502"/>
      <c r="G10" s="502"/>
      <c r="H10" s="502"/>
      <c r="I10" s="502"/>
      <c r="J10" s="502"/>
      <c r="K10" s="502"/>
      <c r="L10" s="502"/>
      <c r="M10" s="502"/>
      <c r="N10" s="502"/>
      <c r="O10" s="502"/>
      <c r="P10" s="502"/>
      <c r="Q10" s="502"/>
      <c r="R10" s="502"/>
      <c r="S10" s="502"/>
      <c r="T10" s="502"/>
    </row>
    <row r="11" spans="1:20" s="13" customFormat="1" x14ac:dyDescent="0.25">
      <c r="A11" s="502"/>
      <c r="B11" s="503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2"/>
      <c r="T11" s="502"/>
    </row>
    <row r="12" spans="1:20" s="13" customFormat="1" x14ac:dyDescent="0.25">
      <c r="B12" s="502"/>
      <c r="C12" s="502"/>
      <c r="D12" s="502"/>
      <c r="E12" s="502"/>
      <c r="F12" s="502"/>
      <c r="G12" s="502"/>
      <c r="H12" s="502"/>
      <c r="I12" s="502"/>
      <c r="J12" s="502"/>
      <c r="K12" s="502"/>
      <c r="L12" s="502"/>
      <c r="M12" s="502"/>
      <c r="N12" s="502"/>
      <c r="O12" s="502"/>
      <c r="P12" s="502"/>
      <c r="Q12" s="502"/>
      <c r="R12" s="502"/>
      <c r="S12" s="502"/>
      <c r="T12" s="502"/>
    </row>
    <row r="13" spans="1:20" s="320" customFormat="1" x14ac:dyDescent="0.25">
      <c r="B13" s="504"/>
      <c r="C13" s="504" t="s">
        <v>584</v>
      </c>
      <c r="D13" s="504"/>
      <c r="E13" s="504"/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</row>
    <row r="14" spans="1:20" s="13" customFormat="1" x14ac:dyDescent="0.25">
      <c r="B14" s="502"/>
      <c r="C14" s="502"/>
      <c r="D14" s="502"/>
      <c r="E14" s="502"/>
      <c r="F14" s="502"/>
      <c r="G14" s="502"/>
      <c r="H14" s="502"/>
      <c r="I14" s="502" t="s">
        <v>428</v>
      </c>
      <c r="J14" s="502"/>
      <c r="K14" s="502"/>
      <c r="L14" s="502"/>
      <c r="M14" s="502"/>
      <c r="N14" s="502"/>
      <c r="O14" s="502"/>
      <c r="P14" s="502"/>
      <c r="Q14" s="502"/>
      <c r="R14" s="502"/>
      <c r="S14" s="502"/>
      <c r="T14" s="502"/>
    </row>
    <row r="15" spans="1:20" s="13" customFormat="1" x14ac:dyDescent="0.25">
      <c r="B15" s="502"/>
      <c r="C15" s="502"/>
      <c r="D15" s="502"/>
      <c r="E15" s="502"/>
      <c r="F15" s="502"/>
      <c r="G15" s="502"/>
      <c r="H15" s="502"/>
      <c r="I15" s="502" t="s">
        <v>264</v>
      </c>
      <c r="J15" s="502"/>
      <c r="K15" s="502"/>
      <c r="L15" s="502"/>
      <c r="M15" s="502"/>
      <c r="N15" s="502"/>
      <c r="O15" s="502"/>
      <c r="P15" s="502"/>
      <c r="Q15" s="502"/>
      <c r="R15" s="502"/>
      <c r="S15" s="502"/>
      <c r="T15" s="502"/>
    </row>
    <row r="16" spans="1:20" s="13" customFormat="1" x14ac:dyDescent="0.25">
      <c r="A16" s="502" t="s">
        <v>73</v>
      </c>
      <c r="B16" s="502"/>
    </row>
    <row r="17" spans="1:12" s="13" customFormat="1" x14ac:dyDescent="0.25">
      <c r="A17" s="502"/>
      <c r="B17" s="505" t="s">
        <v>74</v>
      </c>
    </row>
    <row r="18" spans="1:12" s="13" customFormat="1" ht="15.95" customHeight="1" x14ac:dyDescent="0.25">
      <c r="B18" s="13" t="s">
        <v>75</v>
      </c>
    </row>
    <row r="19" spans="1:12" s="13" customFormat="1" x14ac:dyDescent="0.25">
      <c r="B19" s="506" t="s">
        <v>36</v>
      </c>
    </row>
    <row r="20" spans="1:12" s="13" customFormat="1" x14ac:dyDescent="0.25">
      <c r="B20" s="506" t="s">
        <v>37</v>
      </c>
    </row>
    <row r="21" spans="1:12" s="13" customFormat="1" x14ac:dyDescent="0.25"/>
    <row r="22" spans="1:12" s="13" customFormat="1" x14ac:dyDescent="0.25">
      <c r="B22" s="13" t="s">
        <v>53</v>
      </c>
    </row>
    <row r="23" spans="1:12" s="13" customFormat="1" x14ac:dyDescent="0.25"/>
    <row r="24" spans="1:12" s="13" customFormat="1" x14ac:dyDescent="0.25">
      <c r="A24" s="507" t="s">
        <v>54</v>
      </c>
      <c r="B24" s="320" t="s">
        <v>91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</row>
    <row r="25" spans="1:12" s="13" customFormat="1" x14ac:dyDescent="0.25">
      <c r="A25" s="507" t="s">
        <v>55</v>
      </c>
      <c r="B25" s="320" t="s">
        <v>84</v>
      </c>
      <c r="C25" s="320"/>
      <c r="D25" s="320"/>
      <c r="E25" s="320"/>
      <c r="F25" s="320"/>
      <c r="G25" s="320"/>
      <c r="H25" s="320"/>
      <c r="I25" s="320"/>
      <c r="J25" s="320"/>
      <c r="K25" s="320"/>
      <c r="L25" s="320"/>
    </row>
    <row r="26" spans="1:12" s="13" customFormat="1" x14ac:dyDescent="0.25">
      <c r="A26" s="507"/>
      <c r="B26" s="320" t="s">
        <v>80</v>
      </c>
      <c r="C26" s="320"/>
      <c r="D26" s="320"/>
      <c r="E26" s="320"/>
      <c r="F26" s="320"/>
      <c r="G26" s="320"/>
      <c r="H26" s="320"/>
      <c r="I26" s="320"/>
      <c r="J26" s="320"/>
      <c r="K26" s="320"/>
      <c r="L26" s="320"/>
    </row>
    <row r="27" spans="1:12" s="13" customFormat="1" x14ac:dyDescent="0.25">
      <c r="A27" s="507"/>
      <c r="B27" s="320" t="s">
        <v>81</v>
      </c>
      <c r="C27" s="320"/>
      <c r="D27" s="320"/>
      <c r="E27" s="320"/>
      <c r="F27" s="320"/>
      <c r="G27" s="320"/>
      <c r="H27" s="320"/>
      <c r="I27" s="320"/>
      <c r="J27" s="320"/>
      <c r="K27" s="320"/>
      <c r="L27" s="320"/>
    </row>
    <row r="28" spans="1:12" s="13" customFormat="1" x14ac:dyDescent="0.25">
      <c r="A28" s="507"/>
      <c r="B28" s="320" t="s">
        <v>82</v>
      </c>
      <c r="C28" s="320"/>
      <c r="D28" s="320"/>
      <c r="E28" s="320"/>
      <c r="F28" s="320"/>
      <c r="G28" s="320"/>
      <c r="H28" s="320"/>
      <c r="I28" s="320"/>
      <c r="J28" s="320"/>
      <c r="K28" s="320"/>
      <c r="L28" s="320"/>
    </row>
    <row r="29" spans="1:12" s="13" customFormat="1" x14ac:dyDescent="0.25">
      <c r="A29" s="507"/>
      <c r="B29" s="320" t="s">
        <v>83</v>
      </c>
      <c r="C29" s="320"/>
      <c r="D29" s="320"/>
      <c r="E29" s="320"/>
      <c r="F29" s="320"/>
      <c r="G29" s="320"/>
      <c r="H29" s="320"/>
      <c r="I29" s="320"/>
      <c r="J29" s="320"/>
      <c r="K29" s="320"/>
      <c r="L29" s="320"/>
    </row>
    <row r="30" spans="1:12" s="13" customFormat="1" x14ac:dyDescent="0.25">
      <c r="A30" s="507"/>
      <c r="B30" s="320" t="s">
        <v>86</v>
      </c>
      <c r="C30" s="320"/>
      <c r="D30" s="320"/>
      <c r="E30" s="320"/>
      <c r="F30" s="320"/>
      <c r="G30" s="320"/>
      <c r="H30" s="320"/>
      <c r="I30" s="320"/>
      <c r="J30" s="320"/>
      <c r="K30" s="320"/>
      <c r="L30" s="320"/>
    </row>
    <row r="31" spans="1:12" s="13" customFormat="1" x14ac:dyDescent="0.25">
      <c r="A31" s="507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</row>
    <row r="32" spans="1:12" s="13" customFormat="1" x14ac:dyDescent="0.25">
      <c r="A32" s="507"/>
      <c r="B32" s="320" t="s">
        <v>90</v>
      </c>
      <c r="C32" s="320"/>
      <c r="D32" s="320"/>
      <c r="E32" s="320"/>
      <c r="F32" s="320"/>
      <c r="G32" s="320"/>
      <c r="H32" s="320"/>
      <c r="I32" s="320"/>
      <c r="J32" s="320"/>
      <c r="K32" s="320"/>
      <c r="L32" s="320"/>
    </row>
    <row r="33" spans="1:12" s="13" customFormat="1" x14ac:dyDescent="0.25">
      <c r="A33" s="507"/>
      <c r="B33" s="320" t="s">
        <v>55</v>
      </c>
      <c r="C33" s="320"/>
      <c r="D33" s="320"/>
      <c r="E33" s="320"/>
      <c r="F33" s="320"/>
      <c r="G33" s="320"/>
      <c r="H33" s="320"/>
      <c r="I33" s="320"/>
      <c r="J33" s="320"/>
      <c r="K33" s="320"/>
      <c r="L33" s="320"/>
    </row>
    <row r="34" spans="1:12" s="13" customFormat="1" x14ac:dyDescent="0.25"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</row>
    <row r="35" spans="1:12" s="13" customFormat="1" x14ac:dyDescent="0.25">
      <c r="B35" s="320" t="s">
        <v>89</v>
      </c>
      <c r="C35" s="320"/>
      <c r="D35" s="320"/>
      <c r="E35" s="320"/>
      <c r="F35" s="320"/>
      <c r="G35" s="320"/>
      <c r="H35" s="320"/>
      <c r="I35" s="320"/>
      <c r="J35" s="320"/>
      <c r="K35" s="320"/>
      <c r="L35" s="320"/>
    </row>
    <row r="36" spans="1:12" s="13" customFormat="1" x14ac:dyDescent="0.25">
      <c r="B36" s="320" t="s">
        <v>76</v>
      </c>
      <c r="C36" s="320"/>
      <c r="D36" s="320"/>
      <c r="E36" s="320"/>
      <c r="F36" s="320"/>
      <c r="G36" s="320"/>
      <c r="H36" s="320"/>
      <c r="I36" s="320"/>
      <c r="J36" s="320"/>
      <c r="K36" s="320"/>
      <c r="L36" s="320"/>
    </row>
    <row r="37" spans="1:12" s="13" customFormat="1" ht="15.95" customHeight="1" x14ac:dyDescent="0.25"/>
    <row r="38" spans="1:12" s="13" customFormat="1" x14ac:dyDescent="0.25">
      <c r="B38" s="13" t="s">
        <v>56</v>
      </c>
    </row>
    <row r="39" spans="1:12" s="13" customFormat="1" x14ac:dyDescent="0.25">
      <c r="B39" s="13" t="s">
        <v>57</v>
      </c>
    </row>
    <row r="40" spans="1:12" s="13" customFormat="1" x14ac:dyDescent="0.25">
      <c r="B40" s="13" t="s">
        <v>58</v>
      </c>
    </row>
    <row r="41" spans="1:12" s="13" customFormat="1" x14ac:dyDescent="0.25"/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Šindlerová</cp:lastModifiedBy>
  <cp:revision/>
  <cp:lastPrinted>2025-07-11T14:29:52Z</cp:lastPrinted>
  <dcterms:created xsi:type="dcterms:W3CDTF">2020-07-22T07:46:04Z</dcterms:created>
  <dcterms:modified xsi:type="dcterms:W3CDTF">2025-07-11T14:31:25Z</dcterms:modified>
  <cp:category/>
  <cp:contentStatus/>
</cp:coreProperties>
</file>