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User\Desktop\MAS - MAPY III\investiční záměry mš a zš\investiční záměry 2023\"/>
    </mc:Choice>
  </mc:AlternateContent>
  <xr:revisionPtr revIDLastSave="0" documentId="13_ncr:1_{BD997613-674F-4F87-8850-4942A7EFFEF7}" xr6:coauthVersionLast="47" xr6:coauthVersionMax="47" xr10:uidLastSave="{00000000-0000-0000-0000-000000000000}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1" i="7" l="1"/>
  <c r="K231" i="7"/>
  <c r="M230" i="7"/>
  <c r="K230" i="7"/>
  <c r="M229" i="7"/>
  <c r="K229" i="7"/>
  <c r="M228" i="7"/>
  <c r="K228" i="7"/>
  <c r="M227" i="7"/>
  <c r="K227" i="7"/>
  <c r="M226" i="7"/>
  <c r="K226" i="7"/>
  <c r="M225" i="7"/>
  <c r="K225" i="7"/>
  <c r="M224" i="7"/>
  <c r="K224" i="7"/>
  <c r="M223" i="7"/>
  <c r="K223" i="7"/>
  <c r="M222" i="7"/>
  <c r="K222" i="7"/>
  <c r="M221" i="7"/>
  <c r="K221" i="7"/>
  <c r="M220" i="7"/>
  <c r="K220" i="7"/>
  <c r="M219" i="7"/>
  <c r="K219" i="7"/>
  <c r="M218" i="7"/>
  <c r="K218" i="7"/>
  <c r="M217" i="7"/>
  <c r="K217" i="7"/>
  <c r="M216" i="7"/>
  <c r="K216" i="7"/>
  <c r="M215" i="7"/>
  <c r="M214" i="7"/>
  <c r="M213" i="7"/>
  <c r="M212" i="7"/>
  <c r="M211" i="7"/>
  <c r="M210" i="7" l="1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 l="1"/>
  <c r="M55" i="6" l="1"/>
  <c r="M195" i="7"/>
  <c r="M194" i="7"/>
  <c r="M193" i="7"/>
  <c r="M54" i="6" l="1"/>
  <c r="M53" i="6"/>
  <c r="M166" i="7"/>
  <c r="K166" i="7"/>
  <c r="M165" i="7"/>
  <c r="K165" i="7"/>
  <c r="M164" i="7"/>
  <c r="M163" i="7"/>
  <c r="K163" i="7"/>
  <c r="M162" i="7"/>
  <c r="K162" i="7"/>
  <c r="M161" i="7"/>
  <c r="K161" i="7"/>
  <c r="M160" i="7"/>
  <c r="K160" i="7"/>
  <c r="M159" i="7"/>
  <c r="K159" i="7"/>
  <c r="M158" i="7"/>
  <c r="K158" i="7"/>
  <c r="M157" i="7"/>
  <c r="K157" i="7"/>
  <c r="M156" i="7"/>
  <c r="K156" i="7"/>
  <c r="M155" i="7"/>
  <c r="K155" i="7"/>
  <c r="M154" i="7"/>
  <c r="K154" i="7"/>
  <c r="M153" i="7"/>
  <c r="K153" i="7"/>
  <c r="M152" i="7"/>
  <c r="K152" i="7"/>
  <c r="M151" i="7"/>
  <c r="K151" i="7"/>
  <c r="M150" i="7"/>
  <c r="K150" i="7"/>
  <c r="M149" i="7"/>
  <c r="M148" i="7"/>
  <c r="M147" i="7"/>
  <c r="M191" i="7"/>
  <c r="K191" i="7"/>
  <c r="M190" i="7"/>
  <c r="K190" i="7"/>
  <c r="M189" i="7"/>
  <c r="M188" i="7"/>
  <c r="K188" i="7"/>
  <c r="M187" i="7"/>
  <c r="K187" i="7"/>
  <c r="M186" i="7"/>
  <c r="K186" i="7"/>
  <c r="M185" i="7"/>
  <c r="K185" i="7"/>
  <c r="M184" i="7"/>
  <c r="K184" i="7"/>
  <c r="M183" i="7"/>
  <c r="K183" i="7"/>
  <c r="M182" i="7"/>
  <c r="K182" i="7"/>
  <c r="M181" i="7"/>
  <c r="K181" i="7"/>
  <c r="M180" i="7"/>
  <c r="K180" i="7"/>
  <c r="M146" i="7"/>
  <c r="M145" i="7"/>
  <c r="M144" i="7"/>
  <c r="M143" i="7"/>
  <c r="M142" i="7"/>
  <c r="M141" i="7" l="1"/>
  <c r="K141" i="7"/>
  <c r="M140" i="7"/>
  <c r="K140" i="7"/>
  <c r="M139" i="7"/>
  <c r="K139" i="7"/>
  <c r="M138" i="7"/>
  <c r="K138" i="7"/>
  <c r="M137" i="7"/>
  <c r="K137" i="7"/>
  <c r="M136" i="7"/>
  <c r="K136" i="7"/>
  <c r="M135" i="7"/>
  <c r="K135" i="7"/>
  <c r="M134" i="7"/>
  <c r="K134" i="7"/>
  <c r="M133" i="7"/>
  <c r="K133" i="7"/>
  <c r="M132" i="7"/>
  <c r="K132" i="7"/>
  <c r="M131" i="7"/>
  <c r="K131" i="7"/>
  <c r="M130" i="7"/>
  <c r="K130" i="7"/>
  <c r="M129" i="7"/>
  <c r="K129" i="7"/>
  <c r="M128" i="7"/>
  <c r="K128" i="7"/>
  <c r="M127" i="7"/>
  <c r="M126" i="7"/>
  <c r="M125" i="7"/>
  <c r="M124" i="7" l="1"/>
  <c r="M123" i="7"/>
  <c r="M122" i="7"/>
  <c r="M121" i="7"/>
  <c r="M120" i="7" l="1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5" i="7"/>
  <c r="M94" i="7"/>
  <c r="M52" i="6"/>
  <c r="M51" i="6"/>
  <c r="M50" i="6"/>
  <c r="M49" i="6"/>
  <c r="M47" i="6"/>
  <c r="M46" i="6"/>
  <c r="M42" i="6"/>
  <c r="M33" i="6"/>
  <c r="M32" i="6"/>
  <c r="M31" i="6"/>
  <c r="M30" i="6"/>
  <c r="M29" i="6"/>
  <c r="M23" i="6"/>
  <c r="M22" i="6"/>
  <c r="M21" i="6"/>
  <c r="M20" i="6"/>
  <c r="M19" i="6"/>
  <c r="M18" i="6"/>
  <c r="M17" i="6"/>
  <c r="M16" i="6"/>
  <c r="M14" i="6"/>
  <c r="M13" i="6"/>
  <c r="M12" i="6"/>
  <c r="M11" i="6"/>
  <c r="M10" i="6"/>
  <c r="M9" i="6"/>
  <c r="M8" i="6"/>
  <c r="M7" i="6"/>
  <c r="M48" i="6"/>
  <c r="M45" i="6"/>
  <c r="M44" i="6"/>
  <c r="M43" i="6"/>
  <c r="M41" i="6"/>
  <c r="M40" i="6"/>
  <c r="M34" i="6"/>
  <c r="M39" i="6"/>
  <c r="M38" i="6"/>
  <c r="M37" i="6"/>
  <c r="M36" i="6"/>
  <c r="M35" i="6"/>
  <c r="M28" i="6"/>
  <c r="M27" i="6"/>
  <c r="M26" i="6"/>
  <c r="M25" i="6"/>
  <c r="M24" i="6"/>
  <c r="M15" i="6"/>
  <c r="M6" i="6"/>
  <c r="M5" i="6"/>
  <c r="M4" i="6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 l="1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 l="1"/>
  <c r="K48" i="7"/>
  <c r="M47" i="7"/>
  <c r="K47" i="7"/>
  <c r="M46" i="7"/>
  <c r="K46" i="7"/>
  <c r="M45" i="7"/>
  <c r="K45" i="7"/>
  <c r="M44" i="7"/>
  <c r="K44" i="7"/>
  <c r="M43" i="7"/>
  <c r="K43" i="7"/>
  <c r="M42" i="7"/>
  <c r="K42" i="7"/>
  <c r="M41" i="7"/>
  <c r="K41" i="7"/>
  <c r="M40" i="7"/>
  <c r="K40" i="7"/>
  <c r="M39" i="7"/>
  <c r="K39" i="7"/>
  <c r="M38" i="7"/>
  <c r="K38" i="7"/>
  <c r="M37" i="7"/>
  <c r="K37" i="7"/>
  <c r="M36" i="7"/>
  <c r="K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 l="1"/>
  <c r="M13" i="7"/>
  <c r="M12" i="7"/>
  <c r="M11" i="7"/>
  <c r="M10" i="7"/>
  <c r="M9" i="7"/>
  <c r="M8" i="7"/>
  <c r="M7" i="7"/>
  <c r="M6" i="7"/>
  <c r="M5" i="7"/>
  <c r="L6" i="8" l="1"/>
  <c r="L5" i="8"/>
</calcChain>
</file>

<file path=xl/sharedStrings.xml><?xml version="1.0" encoding="utf-8"?>
<sst xmlns="http://schemas.openxmlformats.org/spreadsheetml/2006/main" count="3387" uniqueCount="526">
  <si>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</si>
  <si>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</si>
  <si>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</si>
  <si>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</si>
  <si>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</si>
  <si>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</si>
  <si>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</si>
  <si>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</si>
  <si>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</si>
  <si>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</si>
  <si>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</si>
  <si>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</si>
  <si>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</si>
  <si>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</si>
  <si>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</si>
  <si>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</si>
  <si>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</si>
  <si>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</si>
  <si>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</si>
  <si>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</si>
  <si>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</si>
  <si>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</si>
  <si>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</si>
  <si>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</si>
  <si>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</si>
  <si>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</si>
  <si>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</si>
  <si>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</si>
  <si>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</si>
  <si>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</si>
  <si>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</si>
  <si>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</si>
  <si>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</si>
  <si>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</si>
  <si>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</si>
  <si>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</si>
  <si>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</si>
  <si>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</si>
  <si>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</si>
  <si>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</si>
  <si>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</si>
  <si>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</si>
  <si>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</si>
  <si>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</si>
  <si>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</si>
  <si>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</si>
  <si>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</si>
  <si>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</si>
  <si>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</si>
  <si>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</si>
  <si>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</si>
  <si>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</si>
  <si>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</si>
  <si>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</si>
  <si>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</si>
  <si>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</si>
  <si>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</si>
  <si>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</si>
  <si>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</si>
  <si>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</si>
  <si>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</si>
  <si>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</si>
  <si>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</si>
  <si>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</si>
  <si>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</si>
  <si>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</si>
  <si>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</si>
  <si>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</si>
  <si>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</si>
  <si>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</si>
  <si>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</si>
  <si>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</si>
  <si>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</si>
  <si>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</si>
  <si>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</si>
  <si>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</si>
  <si>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</si>
  <si>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</si>
  <si>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</si>
  <si>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</si>
  <si>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</si>
  <si>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</si>
  <si>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</si>
  <si>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</si>
  <si>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</si>
  <si>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</si>
  <si>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</si>
  <si>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</si>
  <si>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</si>
  <si>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</si>
  <si>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</si>
  <si>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</si>
  <si>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</si>
  <si>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</si>
  <si>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</si>
  <si>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</si>
  <si>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</si>
  <si>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</si>
  <si>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</si>
  <si>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</si>
  <si>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</si>
  <si>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</si>
  <si>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</si>
  <si>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</si>
  <si>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</si>
  <si>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</si>
  <si>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</si>
  <si>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</si>
  <si>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</si>
  <si>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</si>
  <si>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</si>
  <si>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</si>
  <si>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</si>
  <si>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</si>
  <si>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</si>
  <si>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</si>
  <si>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</si>
  <si>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</si>
  <si>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</si>
  <si>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</si>
  <si>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</si>
  <si>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</si>
  <si>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</si>
  <si>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</si>
  <si>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 xml:space="preserve">1. ZŠ T. G. Masaryka Milevsko, Jeřábkova 690, okres Písek </t>
  </si>
  <si>
    <t>Město Milevsko</t>
  </si>
  <si>
    <t xml:space="preserve">Modernizace školních dílen - polytechnická dílna (dílna, robotika,3 D tisk, digitální technologie)  </t>
  </si>
  <si>
    <t>Milevsko</t>
  </si>
  <si>
    <t>Projekt by měl řešit komplexní rekonstrukci stávajích prostor školních dílen. Vznikne multifunkční učebna pro polytechnické vzdělávání, pro robotiku a 3D tisk, keramická dílna.Počítáme s využitím učebny nejen pro vzdělávání, ale i pro zájmové aktivity v odpoledních hodinách pro děti, dospělé i seniory.</t>
  </si>
  <si>
    <t>x</t>
  </si>
  <si>
    <t>příprava podkladů pro studii proveditelnosti</t>
  </si>
  <si>
    <t>ne</t>
  </si>
  <si>
    <t xml:space="preserve">1. ZŠ T. G. Masaryka Milevsko, jeřábkova 690, okres Písek </t>
  </si>
  <si>
    <t>Modernizace učebny přírodopisu</t>
  </si>
  <si>
    <t>Vybavení učebny novým nábytkem a pomůckami pro badatelsky orientovanou výuku.</t>
  </si>
  <si>
    <t>Modernizace  učebny fyziky</t>
  </si>
  <si>
    <t>jihočeský</t>
  </si>
  <si>
    <t xml:space="preserve">1. ZŠ T. G. Masaryka Milevsko, Jeřábkova690, okres Písek </t>
  </si>
  <si>
    <t xml:space="preserve">Modernizace  učebny chemie </t>
  </si>
  <si>
    <t xml:space="preserve">Modernizace kmenových učeben - nábytek a digitální podpora výuky </t>
  </si>
  <si>
    <t>Vybavení učeben novým nábyktem, řešení dgitální podpory výuky pomocí notebooků a LED televizí, popřípadě dotykových zařízení.</t>
  </si>
  <si>
    <t xml:space="preserve">Podpora environmentální výchovy - přírodní zahrada </t>
  </si>
  <si>
    <t>Kompletní realizace přírodní zahrady, od návrhu přes nákup mobiliáře  a zahradnické práce. Přírodní zahrada bude využívána nejen při výuce i při zapojení rodičů, veřejnosti  do činnosti školy.</t>
  </si>
  <si>
    <t>Revitalizace školní budovy - výměna oken, zateplení půd, nabarvení fasády</t>
  </si>
  <si>
    <t>V projektu předpokládáme stávajících špaletových oken, zateplení stropů horního patra budovy s cílem úspor za vytápění a příprava na využití půdních prostor. Oprava a nátěr fasády budovy po výměně oken a zlepšení estetického vzhledu školy.</t>
  </si>
  <si>
    <t>Kompletní rekonstrukce školní jídelny - rozvody, vzduchetechnika, technologie, nábytek</t>
  </si>
  <si>
    <t>Při rekonstrukci předpokládáme výměnu všech rozvodů (voda, odpady, elektřina), výměnu vzduchotechniky a nákup nové technologie pro vaření (multifunkční pánve, konvektomaty), mycí centrum. Nedílnou součástí bude i úprava interiéru  jídelny i vstupních prostor.</t>
  </si>
  <si>
    <t xml:space="preserve">1. základní škola T. G. Masaryka Milevsko, Jeřábkova690, okres Písek </t>
  </si>
  <si>
    <t xml:space="preserve">Rekonstrukce půdních prostor, vznik nových učeben, oddělení ŠD </t>
  </si>
  <si>
    <t xml:space="preserve">Po rekonstrukci půdních prostor dojde k rozšíření počtu učeben pro zájmové vzdělávání. Vzhledem k zvyšujícímu se počtu žáků vzniknou učebny pro další oddělení školní družiny nebo školního klubu, případně učebny pro dělenou výuku. </t>
  </si>
  <si>
    <t xml:space="preserve">Řešení podpory energetických úspor zaváděním alternativních zdrojů energie (LED, fotovoltaika, tepelná čerpadla) </t>
  </si>
  <si>
    <t>Vzhledem ke zvyšujícím se cenám energií uvažujeme o využití alternativních zdrojů energie, realizování fotovoltaické elektrárny na střeše školy,  využití tepelného čerpadla. Dále se zaměřit na úsporu energií zaváděním LED osvětlení.</t>
  </si>
  <si>
    <t xml:space="preserve">2. ZŠ J. A. Komenského Milevsko </t>
  </si>
  <si>
    <t xml:space="preserve">Rekonstrukce čelního portálu budovy školy </t>
  </si>
  <si>
    <t xml:space="preserve">Jihočeský </t>
  </si>
  <si>
    <t>Projekt je zaměřen na zlepšení vytápění školní budovy a snížení nákladů na provoz školy.</t>
  </si>
  <si>
    <t xml:space="preserve">Výměna skleněných výplní spojovacích chodeb </t>
  </si>
  <si>
    <t>Projekt je zaměřen na zlepšení vytápění školní budovy a snížení nákladů na provoz školy. Projektem bude zvýšena bezpečnost žáků.</t>
  </si>
  <si>
    <t xml:space="preserve">Výměna dveří mezi pavilony a v podlažích budov </t>
  </si>
  <si>
    <t xml:space="preserve">Rekonstrukce tělocvičny včetně vybavení 
(zateplení pláště budovy + vybavení)
</t>
  </si>
  <si>
    <t xml:space="preserve">Projekt je zaměřen na zlepšení vytápění a odvětrávání tělocvičen a snížení nákladů na provoz školy. Součástí bude podpora výuky tělesné výchovy a mimoškolní činnosti - nákup a rekonstrukce vybavení. </t>
  </si>
  <si>
    <t>Rekonstrukce venkovního multifunkčního hřiště</t>
  </si>
  <si>
    <t>Projekt je zaměřen na podporu hodin tělesné výchovy, činnosti školní družiny a školních klubů, případně pro veřejnost v době mimo vyučování.</t>
  </si>
  <si>
    <t>Rekonstrukce venkovních přístupů do školy</t>
  </si>
  <si>
    <t>Projekt je zaměřen na rekonstrukci stávajících dosluhujících přístupů do školy. Projekt bude respektovat podmínky bezbariérovosti. Rekonstrukcí bude zvýšena bezpečnost žáků.</t>
  </si>
  <si>
    <t>Rekonstrukce vytápění, vodoinstalace, kanalizačních rozvodů, elektroinstalace</t>
  </si>
  <si>
    <t>Projekt je zaměřen na zlepšení vytápění a inženýrských sítí školní budovy a snížení nákladů na provoz školy. Projektem bude zvýšena bezpečnost žáků.</t>
  </si>
  <si>
    <t>Informační systém školy – evidenční systém školy, zlepšení komunikace mezi školou, žáky a rodiči</t>
  </si>
  <si>
    <t>Projekt je zaměřen na zlepšení komunikace učitel-žák-rodič. Projektem bude zvýšena bezpečnost žáků - monitoring docházky.</t>
  </si>
  <si>
    <t>Regenerace zeleně - venkovního prostoru školy</t>
  </si>
  <si>
    <t>Projekt je zaměřen na obnovu zeleně v areálu školy. Cílem je podpora hodin přírodovědy a zájmových kroužků.</t>
  </si>
  <si>
    <t>Výměna dlažby chodeb</t>
  </si>
  <si>
    <t>Projekt je zaměřen na obnovu dlažeb v chodbách budovy. Projektem bude zvýšena bezpečnost žáků.</t>
  </si>
  <si>
    <t>Oprava podlah ve třídách</t>
  </si>
  <si>
    <t>Projekt je zaměřen na obnovu podlah ve třídách. Projektem bude zvýšena bezpečnost žáků.</t>
  </si>
  <si>
    <t>Učebna informatiky</t>
  </si>
  <si>
    <t>Projekt je rekonstrukci učebny informatiky v druhém patře hlavní budovy</t>
  </si>
  <si>
    <t xml:space="preserve">    x</t>
  </si>
  <si>
    <t>Zařízení školní zahrady a její úprava včetně kryté venkovní učebny</t>
  </si>
  <si>
    <t>Projekt je zaměřen na výstavbu kryté venkovní učebny a úpravu zahrady.</t>
  </si>
  <si>
    <t>Zařízení školního poradenského pracoviště</t>
  </si>
  <si>
    <t>Projekt je zaměřen na zařízení školního poradenského pracoviště. Zázemí výchovného poradce, metodika prevence a místnost pro setkání s rodiči, zázemí pro asistenty</t>
  </si>
  <si>
    <t xml:space="preserve">Výměna a rekonstrukce školních IT sítí </t>
  </si>
  <si>
    <t>Projekt je zaměřen na celkovou rekonstrukci IT sítí.</t>
  </si>
  <si>
    <t>Výměna PC v odborných učebnách, včetně obnovy software</t>
  </si>
  <si>
    <t>Projekt je zaměřen na výměnu veškerých PC a multimediálních zařízení v odborných učebnách.</t>
  </si>
  <si>
    <t>Školní informační centrum + knihovna</t>
  </si>
  <si>
    <t>Projekt je zaměřen na zřízení školního informačního centra + knihovny</t>
  </si>
  <si>
    <t>Výměna strojů a zařízení školní kuchyně</t>
  </si>
  <si>
    <t>Projekt je zaměřen na obnovu strojů a zařízení školní kuchyně.</t>
  </si>
  <si>
    <t>NE</t>
  </si>
  <si>
    <t>Základní škola a 
Mateřská škola Bernartice, okr. Písek</t>
  </si>
  <si>
    <t>Obec 
Bernartice</t>
  </si>
  <si>
    <t>Výstavba plaveckého bazénu</t>
  </si>
  <si>
    <t>Bernartice</t>
  </si>
  <si>
    <t>Výstavba plaveckého bazénu včetně zázemí</t>
  </si>
  <si>
    <t>X</t>
  </si>
  <si>
    <t>Výstavba sauny</t>
  </si>
  <si>
    <t>Výstavba sauny včetně zázemí</t>
  </si>
  <si>
    <t xml:space="preserve">Modernizace osvětlení </t>
  </si>
  <si>
    <t>Vybavení školní družiny</t>
  </si>
  <si>
    <t>Vybavení cvičné kuchyně</t>
  </si>
  <si>
    <t>Modernizace sborovny, kabinetů a kanceláří</t>
  </si>
  <si>
    <t>PD</t>
  </si>
  <si>
    <t>Modernizace zázemí pro učitele</t>
  </si>
  <si>
    <t>Venkovní sportovní areál</t>
  </si>
  <si>
    <t>ANO</t>
  </si>
  <si>
    <t xml:space="preserve">Modernizace dílen a polytechnického vzdělání </t>
  </si>
  <si>
    <t>Modernizace školní kuchyně</t>
  </si>
  <si>
    <t>Modernizace tělocvičny a zázemí</t>
  </si>
  <si>
    <t>Zatemnění oken ve třídách</t>
  </si>
  <si>
    <t>Výměna plynových kotlů a modernizace rozvodů</t>
  </si>
  <si>
    <t>Modernizace šatny 1. stupně - skříňky</t>
  </si>
  <si>
    <t>Rekonstrukce toalet</t>
  </si>
  <si>
    <t>Základní škola Chyšky</t>
  </si>
  <si>
    <t>Obec Chyšky</t>
  </si>
  <si>
    <t>Modernizace kmenových učeben</t>
  </si>
  <si>
    <t>Chyšky</t>
  </si>
  <si>
    <t>Projekt je zaměřen na zkvalitnění výuky. V projektu budou zrekonstruovány a vybaveny kmenové učebny.</t>
  </si>
  <si>
    <t>plánováno</t>
  </si>
  <si>
    <t>Rekonstrukce a modernizace odborných učeben</t>
  </si>
  <si>
    <t>Projekt je zaměřen na zkvalitnění výuky. V projektu budou zrekonstruovány a vybaveny odborné učebny.</t>
  </si>
  <si>
    <t>Rekonstrukce tělocvičny včetně vybavení</t>
  </si>
  <si>
    <t>Projekt je zaměřen na zkvalitnění výuky. V projektu bude zrekonstruována a vybavena tělocvična.</t>
  </si>
  <si>
    <t>Rekonstrukce venkovního hřiště a sportovišť</t>
  </si>
  <si>
    <t>Projekt je zaměřen na zkvalitnění výuky. V projektu budou zrekonstruováno venkovní hřiště a sportoviště.</t>
  </si>
  <si>
    <t>Rekonstrukce zázemí pro výuku tělesné výchovy</t>
  </si>
  <si>
    <t>Projekt je zaměřen na zkvalitnění výuky. V projektu budou zrekonstruováno zázemí pro výuku tělesné výchovy.</t>
  </si>
  <si>
    <t>Kompletní rekonstrukce školní jídelny</t>
  </si>
  <si>
    <t>Projekt je zaměřen na zkvalitnění školního stravování. V projektu bude zrekonstruována a vybavena školní jídelna.</t>
  </si>
  <si>
    <t>Rekonstrukce elektroinstalace a osvětlení</t>
  </si>
  <si>
    <t>Projekt je zaměřen na zkvalitnění podmínek výuky. V projektu budou zrekonstruována elektroinstalace a osvětlení.</t>
  </si>
  <si>
    <t>Revitalizace přírodní zahrady</t>
  </si>
  <si>
    <t>Projekt je zaměřen na zkvalitnění výuky. V projektu bude revitalizována školní zahrada.</t>
  </si>
  <si>
    <t>Zajištění bezpečnosti v areálu školy - oplocení, zabezpečovací zařízení</t>
  </si>
  <si>
    <t>Projekt je zaměřen na zkvalitnění bezpečnosti ve škole. V projektu bude zrekonstruováno oplocení školy a modernizováno zabezpečovací zařízení..</t>
  </si>
  <si>
    <t>Modernizace školní družiny</t>
  </si>
  <si>
    <t>Projekt je zaměřen na zkvalitnění školní družiny. V projektu budou zrekonstruovány a vybaveny prostory školních družin..</t>
  </si>
  <si>
    <t>Rozšíření knižního fondu</t>
  </si>
  <si>
    <t>Projekt je zaměřen na zkvalitnění výuky. V projektu bude modernizován a rozšířen knižní fond.</t>
  </si>
  <si>
    <t>Modernizace zázemí pedagogů</t>
  </si>
  <si>
    <t>Projekt je zaměřen na zkvalitnění zázemí pedagogů a zlepšení pracovních podmínek.</t>
  </si>
  <si>
    <t>Rekonstrukce odpadů</t>
  </si>
  <si>
    <t xml:space="preserve">Projekt je zaměřen na výměnu odpadního potrubí v budově školy. </t>
  </si>
  <si>
    <t>Rekonstrukce budovy školy - fasáda, střecha, komín</t>
  </si>
  <si>
    <t>Projekt je zaměřen na rekonstrukci budovy a zlepšení podmínek pro výuku.</t>
  </si>
  <si>
    <t>Protiradonová opatření</t>
  </si>
  <si>
    <t>Projekt je zaměřen na zajištění ochrany zdraví žáků a zaměstnanců školy.</t>
  </si>
  <si>
    <t>Přístavba - rozšíření prostor školy</t>
  </si>
  <si>
    <t>Projekt je zaměřen na zkvalitnění výuky. V projektu budou rozšířeny prostory školy a vybudovány nové učebny.</t>
  </si>
  <si>
    <t>Odstranění vlhkosti budovy</t>
  </si>
  <si>
    <t>Projekt je zaměřen na odstranění vlhkosti budovy. Tím dojde ke zkvalitnění podmínek pro vzdělávání.</t>
  </si>
  <si>
    <t>Základní škola Kovářov, okres Písek</t>
  </si>
  <si>
    <t>Obec Kovářov</t>
  </si>
  <si>
    <t>Modernizace odborných učeben - přírodovědná učebna, učebna dílen a interaktivní učebna</t>
  </si>
  <si>
    <t>Kovářov</t>
  </si>
  <si>
    <t>Projekt je zaměřen na zkvalitnění výuky přírodovědných předmětů, polytechniky a jazyků, a to prostřednictvím renovace příslušných učeben, pořízení nového vybavení (včetně vybavení na hybridní výuku), učebních pomůcek a modernizace zázemí kabinetů.</t>
  </si>
  <si>
    <t>průzkum trhu</t>
  </si>
  <si>
    <t>Výměna střešní krytiny na části školní budovy</t>
  </si>
  <si>
    <t>Projekt je zaměřen na výměnu střešní krytiny nad pavilóny: tělocvična, spojovací chodba a nová budova školy z důvodu dosloužení stávající krytiny a zatékání do školy.</t>
  </si>
  <si>
    <t>nerelevantní</t>
  </si>
  <si>
    <t xml:space="preserve">Modernizace školní jídelny </t>
  </si>
  <si>
    <t>Cílem projektu je zvýšení kvality stravování žáků formou výměny mobiliáře školní jídelny (místnosti pro strávníky) - stoly, židle, stěny jídelny.</t>
  </si>
  <si>
    <t>návrh vybavení</t>
  </si>
  <si>
    <t xml:space="preserve">Rekonstrukce školní infrastruktury </t>
  </si>
  <si>
    <t>Projekt cílí na rekonstrukci vodoinstalace, kanalizačních rozvodů, elektroinstalace ve všech objektech školního areálu tam, kde dosud nebyla provedena.</t>
  </si>
  <si>
    <t>Vybudování vnitřního i venkovního zázemí veřejně přístupných prostor pro sportovní aktivity</t>
  </si>
  <si>
    <t>Cílem projektu je zlepšení podmínek pro sportovní aktivity žáků školy i veřejnosti. Tělocvična - výměna podlahové krytiny, obložení zdi, rekonstrukce nářaďovny. Školní hřiště - osvětlení, venkovní šatna.</t>
  </si>
  <si>
    <t xml:space="preserve">Modernizace školní družiny </t>
  </si>
  <si>
    <t>Projekt je zaměřen na zkvalitnění zájmového vzdělávání prostřednictvím modernizace vybavení místností školní družiny, nákupu vzdělávacích pomůcek včetně zajištění bezbariérovosti a zázemí pro pedagogy.</t>
  </si>
  <si>
    <t>zpracovaná studie proveditelnosti</t>
  </si>
  <si>
    <t>Vybudování  hudební dílny včetně vybavení</t>
  </si>
  <si>
    <t>Cílem projektu je zkvalitnění výuky hudební výchovy a průřezového tématu Osobnostně sociální výchova - učebna bude sloužit k muzikofiletickým a socializačním aktivitám v rámci školy i školní družiny.</t>
  </si>
  <si>
    <t>připravená místnost</t>
  </si>
  <si>
    <t>Komunitní škola - prostor pro  rozvoj a setkávání</t>
  </si>
  <si>
    <t>Projekt chce zkvalitnit realizaci zájmových činností, kterépodorují individuální rozvoj dětí a vedou k sociální inkluzi (volnočasový klub). Za tímto účelem budou zrekonstruovány nevyužité sklepní a půdní prostory.</t>
  </si>
  <si>
    <t>Základní škola
 a Mateřská škola Sepekov</t>
  </si>
  <si>
    <t>Městys 
Sepekov</t>
  </si>
  <si>
    <t>Půdní vestavba
 odborných učeben včetně vybavení</t>
  </si>
  <si>
    <t>Sepekov</t>
  </si>
  <si>
    <t>Kompletní půdní vestavba odborných učeben - jazykové učebny, učeby ICT, učebny pro výuku přírodovědných předmětů. Vybudování kabinetů, laboratorního zázemí. Vše včetně vybavení. Vybudování toalet a úklidové místnosti v půdní vestavbě.</t>
  </si>
  <si>
    <t>zadáno zpracování PD</t>
  </si>
  <si>
    <t xml:space="preserve">Zajištění bezbariérovosti základní školy </t>
  </si>
  <si>
    <t>Zřízení bezbariérového přístupu do školy (hydraulický výtah), také do půdní vestavby, všech podlaží školy a zajištění bezbariérovosti toalet</t>
  </si>
  <si>
    <t>Vybudování nového venkovního 
schodiště</t>
  </si>
  <si>
    <t>Vybudování venkovního
 schodiště do půdní vestavby přes všechna podlaží, bude se jednat i o únikovou požární cestu, dále pak mezischodišťový hydraulický výtah</t>
  </si>
  <si>
    <t>Vybudování odborné 
multifunkční jazykové učebny včetně vybavení</t>
  </si>
  <si>
    <t>Učebna s interaktivní tabulí, 
dataprojektorem, promítací tabulí, nábytkem, stoly s poslechovým zařízením, skříněmi na pomůcky, PC sestavou včetně softwaru, přepojovací jednotky a souvisejícího vybavení</t>
  </si>
  <si>
    <t>Vybudování odborné 
multifunkční přírodovědné učebny pro biologii a chemii včetně vybavení</t>
  </si>
  <si>
    <t>Odborná multifunkční učebna
 pro výuku chemie a biologie , včetně kabinetu, laboratorního zázemí (interaktivní tabule, dataprojektor,,promítací tabule, nábytek, laboratorní stoly, demonstrační stůl, regály, skříň na chemikálie, hygienický modul, PC sestava, digestoř, související vybavení</t>
  </si>
  <si>
    <t>Vybudování odborné 
učebny fyziky včetně vybavení</t>
  </si>
  <si>
    <t>Odborná učebna fyziky 
včetně kabinetu a laboratorního zázemí (interaktivní tabule, dataprojektor, promítací tabule, nábytek, laboratorní stoly, demonstrační stůl, regály, skříň na pomůcky, hygienický modul, PC sestava, související vybavení)</t>
  </si>
  <si>
    <t>Vybudování ateliéru
 pro výtvarnou činnost</t>
  </si>
  <si>
    <t>Ateliér v podkroví školy
 (nová střešní krytina, střešní okna, zateplení, vybudování podlahy, vybudování rozvodů, hygienického zázemí, přístupu do nových prostor)</t>
  </si>
  <si>
    <t>Kompletní rekonstrukce
 učeben ZŠ včetně vybavení</t>
  </si>
  <si>
    <t>Rekonstrukce učebny -
 podlahy, dveře, nábytek, tabule</t>
  </si>
  <si>
    <t xml:space="preserve">Zajištění zabezpečení a bezpečnosti
 v areálu školy </t>
  </si>
  <si>
    <t xml:space="preserve"> Nové oplocení celého areálu, 
vstupní brány, osvětlení, oprava pochůzných a pojezdných ploch, vybudování parkovací plochy</t>
  </si>
  <si>
    <t>Rekonstrukce stávajících rozvodů ve všech objektech ZŠ, jídelna, dílny</t>
  </si>
  <si>
    <t>Rekonstrukce vodoinstalace, kanalizačních rozvodů, elektroinstalace</t>
  </si>
  <si>
    <t>Vybudování hřiště 
pro atletiku</t>
  </si>
  <si>
    <t>Celková modernizace oválu
 i rozběhové dráhy, provedení nových podkladních vrstev a nového povrchu z antuky, doskočiště pro skok daleký, házecí sektor</t>
  </si>
  <si>
    <t>Vybudování venkovní odborné učebny přírodních věd a 
relaxačního vzdělávacího prostoru včetně vybavení</t>
  </si>
  <si>
    <t>Úprava zahrady, výsadba
 dřevin, vybudování venkovní učebny včetně vybavení, venkovní mobiliář</t>
  </si>
  <si>
    <t>Kompletní rekonstrukce
 kuchyně a jídelny</t>
  </si>
  <si>
    <t>Kompletní rekonstrukce
 prostr kuchyně a jídelny, včetně rozvodů, vybavení</t>
  </si>
  <si>
    <t>Výstavba multifunkčního 
víceúčelového sportoviště</t>
  </si>
  <si>
    <t>Vybudování víceúčelového
 sportoviště, včetně zázemí</t>
  </si>
  <si>
    <t>Vybudování odborné 
učebny pro výuku vaření včetně vybavení</t>
  </si>
  <si>
    <t>Vybudování kuchyňky, 
včetně souvisejícího vybavení</t>
  </si>
  <si>
    <t>Kompletní rekonstrukce
 tělocvičny</t>
  </si>
  <si>
    <t>Rekonstrukce tělocvičny,
 včetně vybavení</t>
  </si>
  <si>
    <t>Vybudování učebny robotiky včetně vybavení</t>
  </si>
  <si>
    <t>Kompletní rekonstrukce
 prostor pro výuku robotiky (podlahy, nábytek, pořízení robotů, dataprojektor, promítací plátno, PC sestava, včetně softwaru a přepojovací jednotky a související vybavení)</t>
  </si>
  <si>
    <t>Rekonstrukce prostor 
pro školní poradenské pracoviště včetně pořízení vybavení</t>
  </si>
  <si>
    <t>Kompletní rekonstrukce,
 včetně pořízení vybavení, vybudování podlah, vybudování rozvodů, elektroinstalace, PC sestava</t>
  </si>
  <si>
    <t>Rozšíření kapacity školní družiny včetně pořízení vybavení</t>
  </si>
  <si>
    <t>Rekonstrukce prostor pro další oddělení školní družiny, včetně elektroinstakace, nábytku, souvisejícího vybavení, PC sestava</t>
  </si>
  <si>
    <t>Konektivita celé školy</t>
  </si>
  <si>
    <t>Zajištění vnitřní 
konektivity školy a dodávka výpočetní techniky včetně kompletní instalace a konfigurace a včetně zaškolení</t>
  </si>
  <si>
    <t>Modernizace kuchyňky v MŠ</t>
  </si>
  <si>
    <t>Modernizace kuchyňky v MŠ včetně vybavení</t>
  </si>
  <si>
    <t>Modernizace mateřské školy</t>
  </si>
  <si>
    <t>Oprava tříd, společných prostor a zázemí pro učitele, rekontrukce budovy</t>
  </si>
  <si>
    <t>Mateřská škola Božetice</t>
  </si>
  <si>
    <t>Obec Božetice</t>
  </si>
  <si>
    <t>Snižování energetické náročnosti budovy</t>
  </si>
  <si>
    <t>Božetice</t>
  </si>
  <si>
    <t>Rekonstrukce budovy - izolace, zateplení,  nová fasáda budovy, bezbarierový vchod, zastřešení vchodů do budovy</t>
  </si>
  <si>
    <t>Nové způsoby vytápění budovy</t>
  </si>
  <si>
    <t>Realizace nového způsobu vytápění budovy včetně nových zdrojů, měření a regulace</t>
  </si>
  <si>
    <t>Výměna osvětlení v budově</t>
  </si>
  <si>
    <t xml:space="preserve">  Výměna stávajícího osvětlení v budově</t>
  </si>
  <si>
    <t>Nové vybavení třídy a herny</t>
  </si>
  <si>
    <t>Zřízení relaxačních a hracích koutků, výměna nábytku</t>
  </si>
  <si>
    <t>Rekonstrukce kuchyně a jejího vybavení</t>
  </si>
  <si>
    <t>Výměna kuchyňského vybavení, výměna nábytku, zakoupení konvektomatu atd.</t>
  </si>
  <si>
    <t>Rekonstrukce vstupních prostor a šatny</t>
  </si>
  <si>
    <t>Stavební úpravy, výměna povrchů</t>
  </si>
  <si>
    <t>Zajištění bezpečnosti ve venkovním areálu a v budově</t>
  </si>
  <si>
    <t>Instalace bezpečnostního a monitorovacího zařízení, nové oplocení areálu, nové chodníky, nový asfaltový povrch</t>
  </si>
  <si>
    <t>Vybudování venkovního relaxačně -vzdělávacího prostoru</t>
  </si>
  <si>
    <t>Obnova školní zahrady včetné venkovního mobiliáře, nových herních a výukových prvků, výstavba venkovní učebny, vysázení nových dřevin a bylin, vyvýšené záhony atd.</t>
  </si>
  <si>
    <t>ICT vybavení</t>
  </si>
  <si>
    <t>Interaktivní tabule včetně PC sestavy a softwaru, tiskárny a výukových programů</t>
  </si>
  <si>
    <t>Mateřská škola Branice</t>
  </si>
  <si>
    <t>Obec Branice</t>
  </si>
  <si>
    <t>Pořízení nového nábytku a vybavení</t>
  </si>
  <si>
    <t>Branice</t>
  </si>
  <si>
    <t>Výměna nábytku a vybavení za nové</t>
  </si>
  <si>
    <t>Pořízení nových hracích prvků na školní zahradu</t>
  </si>
  <si>
    <t>Pořízení nových hracích prvků na zahradu</t>
  </si>
  <si>
    <t>Vybavení školní  kuchyně</t>
  </si>
  <si>
    <t>Výměna stávajícího vybavení za moderní, odpovídající současným požadavkům na prostory  stravování</t>
  </si>
  <si>
    <t>Vybudování venkovní učebny (altánu) na školní zahradě</t>
  </si>
  <si>
    <t>Zřízení venkovního výukového altánu (učebny) - zvýšení kvality vdělávání dětí</t>
  </si>
  <si>
    <t>Pořízení nových didaktických pomůcek</t>
  </si>
  <si>
    <t>Pořízení nových edukačních pomůcek pro vzdělávání dětí podle posledních vzdělávacích trendů</t>
  </si>
  <si>
    <t>Investice do ICT za účelem přístupu k digitálním zdrojům a zvýšení kvality výuky</t>
  </si>
  <si>
    <t>Pořízení interaktivní tabule + software pro pedagogy, pořízení notebooků</t>
  </si>
  <si>
    <t>Pořízení interaktivní tabule + software</t>
  </si>
  <si>
    <t>Pořízení nových akumulačních kamen</t>
  </si>
  <si>
    <t xml:space="preserve">Nová akumulační kamna </t>
  </si>
  <si>
    <t>Pořízení didaktických a kompenzačních pomůcek pro děti se SVP</t>
  </si>
  <si>
    <t>Didaktické a kompenzační pomůcky pro děti se SVP</t>
  </si>
  <si>
    <t>Mateřská škola Chyšky</t>
  </si>
  <si>
    <t>Rekonstrukce kotelny</t>
  </si>
  <si>
    <t>Vybavení školy ICT</t>
  </si>
  <si>
    <t>Interaktivní panel + výukové programy</t>
  </si>
  <si>
    <t>Vybavení knihovny</t>
  </si>
  <si>
    <t>Nábytek do knihovny</t>
  </si>
  <si>
    <t>Mateřská škola Klubíčko Milevsko, B. Němcové 1380, okres Písek</t>
  </si>
  <si>
    <t>Rekonstrukce toalet a koupelen v MŠ Klubíčko Milevsko</t>
  </si>
  <si>
    <t>Rekonstrukce toalet a koupelen pro děti v jednotlivých třídách</t>
  </si>
  <si>
    <t xml:space="preserve"> PD NE</t>
  </si>
  <si>
    <t>Mateřská škola Kostelec nad Vltavou</t>
  </si>
  <si>
    <t>Obec Kostelec nad Vltavou</t>
  </si>
  <si>
    <t>Rekonstrukce budovy MŠ -FASÁDA                  NA BUDOVĚ MŠ</t>
  </si>
  <si>
    <t>Kostelec nad Vltavou</t>
  </si>
  <si>
    <t>Fasáda na budově MŠ</t>
  </si>
  <si>
    <t>Rekonstrukce budovy MŠ - VÝMĚNA OKEN, DVEŘÍ</t>
  </si>
  <si>
    <t xml:space="preserve">Výměna oken , dveří </t>
  </si>
  <si>
    <t>Vybavení školní                jídelny - výdejny</t>
  </si>
  <si>
    <t>Výměna stávajícího vybavení - kuchyňská linka s dvoudřezem, potravinová skříň atd.</t>
  </si>
  <si>
    <t>Vybudování výukového altánu  na školní zahradě MŠ</t>
  </si>
  <si>
    <t>Zřízení výukového altánu - zvýšení kvality vdělávání dětí</t>
  </si>
  <si>
    <t>Vybavení na podporu podnětného vnitřního prostředí MŠ</t>
  </si>
  <si>
    <t>Obnova relaxačních, hracích a vzdělávacích koutků - zvýšení kvality vzdělávání dětí  (výměna nábytku za stávající, pořízení edukačních pomůcek)</t>
  </si>
  <si>
    <t>Notebooky + software pro pedagogické pracovníky</t>
  </si>
  <si>
    <t>Mateřská škola Kovářov, okres Písek</t>
  </si>
  <si>
    <t>Snížení energetické náročnosti školy.</t>
  </si>
  <si>
    <t>Vybudování venkovního vzdělávacího prostoru na školní zahradě.</t>
  </si>
  <si>
    <t>Vybudování nové přístavby, rozšíření prostor školy.</t>
  </si>
  <si>
    <t>Rekonstrukce vodoinstalace a kanalizačních rozvodů.</t>
  </si>
  <si>
    <t>Zajištění bezpečnosti budovy a areálu MŠ.</t>
  </si>
  <si>
    <t>Kompletní rekonstrukce sociálního zázemí.</t>
  </si>
  <si>
    <t>Zateplení budovy</t>
  </si>
  <si>
    <t>Vybudování mobiliáře, chodníčků pro dopravní výchovu, zastínění pískoviště</t>
  </si>
  <si>
    <t>Vybudování ateliéru pro výtvarnou činnost a            tělocvičny</t>
  </si>
  <si>
    <t>Čipový a kamerový systém při vstupu</t>
  </si>
  <si>
    <t>Výměna vodovodních baterií,                                          umyvadel,závěsných WC, ventilátorů                           hygienického zařízení pro zaměstnance ve školní     kuchyni a v mateřské škole</t>
  </si>
  <si>
    <t>Výměna kanalizačního a vodovodního  potrubí</t>
  </si>
  <si>
    <t xml:space="preserve">Mateřská škola Kytička, Jiráskova 764, okres Písek </t>
  </si>
  <si>
    <t>Přístavba letní WC u MŠ Kytička v Milevsku</t>
  </si>
  <si>
    <t>Rekonstrukce zahradního domku, přístavba WC</t>
  </si>
  <si>
    <t>PD ANO</t>
  </si>
  <si>
    <t>MŠ Pastelka Milevsko</t>
  </si>
  <si>
    <t>Dopravní cestičky</t>
  </si>
  <si>
    <t>Vybavení kuchyňky</t>
  </si>
  <si>
    <t>Vybudování dopravních cestiček na zahradě MŠ</t>
  </si>
  <si>
    <t>Myčka do kuchyně</t>
  </si>
  <si>
    <t>12/20225</t>
  </si>
  <si>
    <t>Rekonstrukce 
učeben MŠ včetně vybavení</t>
  </si>
  <si>
    <t>Obnova nábytku,      
obnova podlahových krytin, včetně vybavení</t>
  </si>
  <si>
    <t>Zpracován návrh 
na obnovu</t>
  </si>
  <si>
    <t>Obnova zahrady 
mateřské školy</t>
  </si>
  <si>
    <t>Obnova trvalých travních
 porostů, dřevinné a keřové výsadby, mobiliář, oplocení, monitorovací a zabezpečovací systémy</t>
  </si>
  <si>
    <t>Probíhá výběr 
pro zadání PD a výběr dodavatele</t>
  </si>
  <si>
    <t>Mateřská škola Sluníčko Milevsko, Jeřábkova 781, okres Písek</t>
  </si>
  <si>
    <t xml:space="preserve">Rekonstrukce umýváren </t>
  </si>
  <si>
    <t>Obnova inženýrských sítí, obklady, dlažba, výměna umyvadel, toalet</t>
  </si>
  <si>
    <t>Venkovní toaleta pro děti</t>
  </si>
  <si>
    <t>Venkovní toaleta pro děti přístupná ze zahrady MŠ, přívod vody, odpad</t>
  </si>
  <si>
    <t>Rekonstrukce chodníků v areálu MŠ</t>
  </si>
  <si>
    <t>Nový asfaltový povrch</t>
  </si>
  <si>
    <t>MŠ Skřítci Zbelítov</t>
  </si>
  <si>
    <t>Obec Zbelítov</t>
  </si>
  <si>
    <t>Revitalizace zeleně v areálu MŠ.</t>
  </si>
  <si>
    <t>Zbelítov</t>
  </si>
  <si>
    <t>Podpora zeleně na zahradě a v okolí budovy MŠ, nová výsadba.</t>
  </si>
  <si>
    <t>Dopravní cestičky na zahradě MŠ.</t>
  </si>
  <si>
    <t>Cestičky na zahradě MŠ pro dětská vozítka a jiná mobilní vybavení.</t>
  </si>
  <si>
    <t>Sociální zařízení pro děti přístupné ze zahrady MŠ.</t>
  </si>
  <si>
    <t>WC, umyvadlo, připojení na vodu a kanalizaci.</t>
  </si>
  <si>
    <t>ICT do MŠ.</t>
  </si>
  <si>
    <t>Vybavení MŠ ICT - interaktivní tabule, tablety, výukové programy.</t>
  </si>
  <si>
    <t>Výměna oken v MŠ.</t>
  </si>
  <si>
    <t>Výměna oken v kanceláři.</t>
  </si>
  <si>
    <t>neuvedeno</t>
  </si>
  <si>
    <t>Zajištění vnitřní 
konektivity školy a vybudování IT učebny, dodávka výpočetní techniky včetně kompletní instalace a konfigurace a včetně zaškolení</t>
  </si>
  <si>
    <t xml:space="preserve">Modernizace školních dílen (polytechnická dílna, učebna pro robotiku, 3D tisk a badatelskou výuku, keramická dílna, šatna)  </t>
  </si>
  <si>
    <t>Projekt by měl řešit komplexní rekonstrukci stávajích prostor školních dílen. Vznikne multifunkční učebna pro polytechnické vzdělávání, učebna pro robotiku, 3D tisk a badatelskou výuku, keramická dílna a šatna. Počítáme s využitím všech  učeben  nejen pro vzdělávání v rámci základního vzdělávání, ale i pro zájmové aktivity v odpoledních hodinách pro děti, dospělé i seniory.</t>
  </si>
  <si>
    <t>Projekt je rekonstrukci učebny informatiky včetně kabinetu v druhém patře hlavní budovy</t>
  </si>
  <si>
    <t>Výměna zařízení školní kuchyňky</t>
  </si>
  <si>
    <t>Projekt je zaměřen na obnovu zařízení školní kuchyňky.</t>
  </si>
  <si>
    <t>Rekonstrukce a vybavení učebny  výtvarné výchovy včetně kabinetu</t>
  </si>
  <si>
    <t>Projekt je zaměřen na obnovu vybavení a celkovou rekonstrukci učebny výtvarné výchovy včetně kabinetu.</t>
  </si>
  <si>
    <t>Rekonstrukce a vybavení učebny hudební výchovy včetně kabinetu</t>
  </si>
  <si>
    <t>Rekonstrukce a vybavení učebny -truhlářská dílna včetně kabinetu</t>
  </si>
  <si>
    <t>Projekt je zaměřen na obnovu vybavení a celkovou rekonstrukci truhlářské dílny včetně kabinetu.</t>
  </si>
  <si>
    <t>Modernizace odborných učeben - přírodovědná učebna a interaktivní učebna</t>
  </si>
  <si>
    <t>Konektivita celé školy a vybudování IT učebny</t>
  </si>
  <si>
    <t>Modernizace jazykové učebny pro 2. stupeň</t>
  </si>
  <si>
    <t>Přírodní zahrada pro Skřítky.</t>
  </si>
  <si>
    <t>Podpora environmentální výchovy - vytvoření funkční přírodní zahrady pro hru a vzdělávání v těsném kontaktu s přírodou.</t>
  </si>
  <si>
    <t>Venkovní učebna - prostor pro zážitkové vzdělávání</t>
  </si>
  <si>
    <t>Projekt je zaměřen na vybudování venkovní kryté učebny včetně základního vzdělávacího vybavení a úprav školního dvora (zeleň, školní zahrada).</t>
  </si>
  <si>
    <t>zpracovaná projektová dokumentace vč. rozpočtu</t>
  </si>
  <si>
    <t>Snížení energetické náročnosti školní budovy</t>
  </si>
  <si>
    <t>Cílem projektu je snížení energetické náročnosti budovy formou výměny osvětlení, starých oken a dveří.</t>
  </si>
  <si>
    <t>Výměna střešní krytiny a instalace fotovoltaiky</t>
  </si>
  <si>
    <t>Projekt je zaměřen na výměnu dosluhující střešní krytiny a instalace fotovoltaických panelů v rámci energetické soběstačnosti školní budovy</t>
  </si>
  <si>
    <t>průzkum trhu, rozpočet</t>
  </si>
  <si>
    <t>Revitalizace areálu školy</t>
  </si>
  <si>
    <t>Projekt je zaměřen revitalizaci školního areálu - nové oplocení a zabezpečení areálu včetně vrat, rekonstrukce chodníků, pochozích, příjezdových ploch a ploch zeleně.</t>
  </si>
  <si>
    <t>Cílem projektu je zlepšení podmínek pro sportovní aktivity žáků školy i veřejnosti. Tělocvična - výměna podlahové krytiny, obložení zdi, rekonstrukce nářaďovny. Šatny a toalety - vybudování šaten a toalet oddělených pro obě pohlaví. Vstup pro veřejnost - přístavba šatny, zázemí. Školní hřiště - osvětlení, venkovní šatna.</t>
  </si>
  <si>
    <t>Odborná učebna pro 1. stupeň</t>
  </si>
  <si>
    <t xml:space="preserve">Odborná učebna pro 1. stupeň - podpora badatelské práci dětí v neformální formě výuky </t>
  </si>
  <si>
    <t>Modernizace dílen pro 1. a 2. stupeň</t>
  </si>
  <si>
    <t>Venkovní učebna</t>
  </si>
  <si>
    <t>Vybudování venkovního vzdělávacího prostoru (venkovní učebna) na školní zahradě</t>
  </si>
  <si>
    <t>Zřízení výukového altánu pro zvýšení kvality a rozmanitosti vzdělávání dětí, polytechnického vzdělávání</t>
  </si>
  <si>
    <r>
      <t xml:space="preserve">Schváleno v Kovářově dne </t>
    </r>
    <r>
      <rPr>
        <sz val="11"/>
        <rFont val="Calibri"/>
        <family val="2"/>
        <charset val="238"/>
        <scheme val="minor"/>
      </rPr>
      <t xml:space="preserve">23. června 2023 </t>
    </r>
    <r>
      <rPr>
        <sz val="11"/>
        <color theme="1"/>
        <rFont val="Calibri"/>
        <family val="2"/>
        <charset val="238"/>
        <scheme val="minor"/>
      </rPr>
      <t>Řídicím výborem MAP ORP Milevsko III., verze k červen 2023</t>
    </r>
  </si>
  <si>
    <r>
      <t xml:space="preserve">Schváleno v Kovářově dne </t>
    </r>
    <r>
      <rPr>
        <sz val="11"/>
        <rFont val="Calibri"/>
        <family val="2"/>
        <charset val="238"/>
        <scheme val="minor"/>
      </rPr>
      <t>23. čerevna 2023</t>
    </r>
    <r>
      <rPr>
        <sz val="11"/>
        <color theme="1"/>
        <rFont val="Calibri"/>
        <family val="2"/>
        <charset val="238"/>
        <scheme val="minor"/>
      </rPr>
      <t xml:space="preserve"> Řídicím výborem MAP ORP Milevsko III., verze k červen 2023</t>
    </r>
  </si>
  <si>
    <t>Modernizace a vybavení odborné učebny - cvičná kuchyně</t>
  </si>
  <si>
    <t>Projekt je zaměřen na modernizaci a vybavení odborné učebny - cvičné kuchyně.</t>
  </si>
  <si>
    <t>Modernizace a vybavení odborné učebny pro práci s digitálními technologiemi</t>
  </si>
  <si>
    <t>Projekt je zaměřen na modernizaci a vybavení odborné učebny  pro práci s digitálními technologiemi.</t>
  </si>
  <si>
    <t>Vybudování a vybavení oddělení školní družiny</t>
  </si>
  <si>
    <t xml:space="preserve">Projekt je zaměřen na vybudování a vybavení nového oddělení školní družiny. </t>
  </si>
  <si>
    <t>Výstavba nové budovy MŠ včetně školní kuchyně a tělocvičny</t>
  </si>
  <si>
    <t>MŠ Sluníčko</t>
  </si>
  <si>
    <t>Modernizace učebny a zázemí</t>
  </si>
  <si>
    <t>Projekt je zaměřen na modernizaci učebny a jejího zázemí. Tato učebna bude sloužit zejména k výuce v rámci informatiky.</t>
  </si>
  <si>
    <t>1/2024</t>
  </si>
  <si>
    <t>12/2027</t>
  </si>
  <si>
    <t xml:space="preserve">Rekonstrukce kmenových tříd, kabinetů a sboroven </t>
  </si>
  <si>
    <t xml:space="preserve">Projekt by měl řešit kompletní, popřípadě i dílčí postupné rekontrukce kmenových tříd, kabinetů a sboroven  - nové rozvody elektro, voda, audiovideo, počítačové rozvody,  nové omítky, nové parkové podlahy, zatemnění  </t>
  </si>
  <si>
    <t xml:space="preserve">Modernizace školních dílen </t>
  </si>
  <si>
    <t xml:space="preserve">Projekt bude zaměřen na rekonstrukci školní dílny - rekonstrukce rozvodů elektro, vybaveních dílenských nábytkem, ručním nářadím, akunářadím pro práci se dřevem, kovem a plastem </t>
  </si>
  <si>
    <t xml:space="preserve">Zabezpečení areálu školy </t>
  </si>
  <si>
    <t xml:space="preserve">Projekt je zaměřen na zvýšení  bezpečnosti ve škole. V projektu bude zrekonstruováno oplocení arálu školy, nový vjezd se závorou do areálu za školní jídelnou, popříadě automatický vratový systém, modernizováno zabezpečovací zařízení a kamerový systém školy </t>
  </si>
  <si>
    <t xml:space="preserve">Rekonstrukce šaten - šatní skříňky </t>
  </si>
  <si>
    <t>Odstranění starých drátěných šaten na chodbách škola a jejich nahrazení novým šatními skříňkami s čipovým systémeem otvírání  pro cca 500 žáků</t>
  </si>
  <si>
    <t xml:space="preserve">Revitalizace budovy malé tělocvičny školy </t>
  </si>
  <si>
    <t xml:space="preserve">Revitalizace bude zahrnovat odvod vlhkosti z okolí budovy malé tělocvičny, vybudování drenáže kolem základů, výměna  oken, výměna oplechování střechy, zateplení fasády bduovy </t>
  </si>
  <si>
    <t xml:space="preserve">Oprava a natření fasády školy </t>
  </si>
  <si>
    <t>Oprava fasády školy, vyspravení poškozené polystyrenové fasády od ptáků a kompletní nátěr fasády školy s grafických logem a nápisem označujícím školu</t>
  </si>
  <si>
    <t xml:space="preserve">Vyřešení bezbariérovosti školy </t>
  </si>
  <si>
    <t xml:space="preserve">Reekonstrukce by byla zaměřena na vyřešní bezbariérové přístupi do školy a všech prostor školy vybudováním dvou výtahů pro budovy 1. a 2. stupně </t>
  </si>
  <si>
    <t xml:space="preserve">Řeešní prostoru před vstupem do budovy školy </t>
  </si>
  <si>
    <t>Řešení vstupníh prostoru do školy z hlediska bezpečnosti a účelovosti, odvodněná prostoru, drenáže, nahrazení asfaltového povrchu novým povrchem z dlaždic</t>
  </si>
  <si>
    <t xml:space="preserve">Vybudování učebny robotiky a 3D tisku </t>
  </si>
  <si>
    <t xml:space="preserve">Projekt by zahrnoval úpravu místnosti vedle školní dílny - vytvoření nových rozvodů elektro, počítačové sítě a vybavení nábytkem pro umístění stavebnic na robotiku a 3D tiskáren </t>
  </si>
  <si>
    <t xml:space="preserve">Rekonstrukce stropů přízemí budovy školní  družiny - areál školní dílny </t>
  </si>
  <si>
    <t>Dle znaleckého posudku od statika je potřebné z hlediska zvýšení bezpečnosti vybudovat pod současných hurdiskovým stropen v areálu školnách dílen ještě jeden podhledový sádrokartonová strop, který by v případě možného poškození hurdiskového stropu (odloupnutí spodní části hurdisky) by zabránil jejímu pádu  do prostor dílen, a tím předejít případnéme zranění žáků.</t>
  </si>
  <si>
    <t xml:space="preserve">Rekonstrukce sklepních prostor areálu školy </t>
  </si>
  <si>
    <t>Rekonstrukce sklepních prostor z hlediska jejich využitelnosti pro skladové, archivační prostory - řešení odstranění vlhkosti, oprava zdí, asanace omítek, vytvoření vhodných podmínek v případě archivu písemností - klimatizace prostoru, vysoušeče</t>
  </si>
  <si>
    <t xml:space="preserve">Vytvoření audiovizuální studia na škole </t>
  </si>
  <si>
    <t xml:space="preserve">Projekt by byl zaměřen na vybudování audiovizuálního studia na škole po stránce technického vybavení a softwarové podpory, které by mělo podpořit výuky mediální výuky - jednalo by se o integrované pracovisště pro publikační činnost - tvorba tiskovin, dále studio pro možnost realizovat streamované rozhlasového, popřípadě televizizní vysílání.  </t>
  </si>
  <si>
    <t xml:space="preserve">Zateplení stropů horního patra budovy škola 1. i 2. stupeň a vybudování sádrokartonových podhledů. </t>
  </si>
  <si>
    <t xml:space="preserve">Cílem je snížení energetické náročnosti budovy, nasazením Flowboxu bylo zjištěno, že k nejrychlejšímu snížení teplot nastává právě v těchto třídách. </t>
  </si>
  <si>
    <t>Vzděláváme pro 21. století - modernizace odborných učeben a školní družiny</t>
  </si>
  <si>
    <t xml:space="preserve">Projekt je zaměřen jednak na zkvalitnění výuky přírodovědných předmětů, polytechniky a jazyků prostřednictvím renovace příslušných učeben, pořízení nového vybavení, učebních pomůcek a modernizace zázemí kabinetů a jednak na na zkvalitnění zájmového vzdělávání prostřednictvím modernizace vybavení místností školní družiny, nákupu vzdělávacích pomůcek včetně zajištění bezbariérovosti a zázemí pro pedagogy </t>
  </si>
  <si>
    <t>Městys Sepekov</t>
  </si>
  <si>
    <t>Zajištění zabezpečení a bezpečnosti
 v areálu školy , vybudování telaxační zóny s výsadbou a posezením</t>
  </si>
  <si>
    <t xml:space="preserve"> Nové oplocení celého areálu, 
vstupní brány, osvětlení, oprava pochůzných a pojezdných ploch, vybudování parkovací plochy, výsadba nové zeleně v areálu školy, pořízení nových relaxačních prvků - lavice</t>
  </si>
  <si>
    <t>Zadáno 
zpracování PD</t>
  </si>
  <si>
    <t>Rozšíření prostor školní družiny a školního klubu včetně pořízení vybavení</t>
  </si>
  <si>
    <t>Vybudování IT učebny II MAS</t>
  </si>
  <si>
    <t>Vybudování IT učebny, dodávka výpočetní techniky včetně kompletní instalace a konfigurace a včetně zaškolení</t>
  </si>
  <si>
    <t>Zpracována PD</t>
  </si>
  <si>
    <t xml:space="preserve">Rekonstrukce prostor auly, přihlé chodby v 1. nadložním podlaží, včetně
 jeviště a přilehlého sociálního zázemí </t>
  </si>
  <si>
    <t xml:space="preserve">Obnova parket v prostoru auly, parket v 1. nadložním podlaží, vybavení auly audiovizuální technikou a novým nábytekem
</t>
  </si>
  <si>
    <t>Modernizace školního klubu</t>
  </si>
  <si>
    <t>Modernizace jazykové učebny a kabinetu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</si>
</sst>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\/yyyy"/>
    <numFmt numFmtId="165" formatCode="#,##0;[Red]#,##0"/>
    <numFmt numFmtId="166" formatCode="0/0000"/>
    <numFmt numFmtId="167" formatCode="mm\/yyyy"/>
  </numFmts>
  <fonts count="5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22222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1F2937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2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color rgb="FF22222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22222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b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9" tint="0.59999389629810485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78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13" xfId="0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5" fillId="6" borderId="0" xfId="0" applyFont="1" applyFill="1"/>
    <xf numFmtId="0" fontId="0" fillId="6" borderId="0" xfId="0" applyFill="1"/>
    <xf numFmtId="0" fontId="19" fillId="6" borderId="0" xfId="0" applyFont="1" applyFill="1"/>
    <xf numFmtId="0" fontId="14" fillId="6" borderId="0" xfId="0" applyFont="1" applyFill="1"/>
    <xf numFmtId="0" fontId="0" fillId="0" borderId="55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/>
      <protection locked="0"/>
    </xf>
    <xf numFmtId="164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164" fontId="0" fillId="0" borderId="17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164" fontId="0" fillId="0" borderId="23" xfId="0" applyNumberFormat="1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164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3" xfId="0" applyFont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28" fillId="0" borderId="23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8" fillId="0" borderId="25" xfId="0" applyFon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43" xfId="0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30" fillId="0" borderId="24" xfId="0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/>
      <protection locked="0"/>
    </xf>
    <xf numFmtId="0" fontId="30" fillId="0" borderId="6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5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 vertical="center" wrapText="1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57" xfId="0" applyFont="1" applyBorder="1" applyAlignment="1" applyProtection="1">
      <alignment horizontal="center" vertical="center" wrapText="1"/>
      <protection locked="0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28" fillId="0" borderId="5" xfId="0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28" fillId="0" borderId="57" xfId="0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31" fillId="0" borderId="24" xfId="0" applyFont="1" applyBorder="1" applyAlignment="1" applyProtection="1">
      <alignment horizontal="center" vertical="center" wrapText="1"/>
      <protection locked="0"/>
    </xf>
    <xf numFmtId="0" fontId="31" fillId="0" borderId="24" xfId="0" applyFont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165" fontId="0" fillId="0" borderId="25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32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3" fontId="0" fillId="0" borderId="30" xfId="0" applyNumberFormat="1" applyBorder="1" applyAlignment="1" applyProtection="1">
      <alignment horizontal="center" vertical="center"/>
      <protection locked="0"/>
    </xf>
    <xf numFmtId="3" fontId="0" fillId="0" borderId="33" xfId="0" applyNumberFormat="1" applyBorder="1" applyAlignment="1" applyProtection="1">
      <alignment horizontal="center" vertical="center" wrapText="1"/>
      <protection locked="0"/>
    </xf>
    <xf numFmtId="164" fontId="0" fillId="0" borderId="30" xfId="0" applyNumberFormat="1" applyBorder="1" applyAlignment="1" applyProtection="1">
      <alignment horizontal="center" vertical="center" wrapText="1"/>
      <protection locked="0"/>
    </xf>
    <xf numFmtId="164" fontId="0" fillId="0" borderId="33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3" fontId="0" fillId="0" borderId="58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164" fontId="0" fillId="0" borderId="35" xfId="0" applyNumberFormat="1" applyBorder="1" applyAlignment="1" applyProtection="1">
      <alignment horizontal="center" vertical="center" wrapText="1"/>
      <protection locked="0"/>
    </xf>
    <xf numFmtId="164" fontId="0" fillId="0" borderId="36" xfId="0" applyNumberFormat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35" xfId="0" applyBorder="1" applyAlignment="1" applyProtection="1">
      <alignment horizontal="left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1" fontId="0" fillId="0" borderId="2" xfId="0" applyNumberFormat="1" applyBorder="1" applyAlignment="1" applyProtection="1">
      <alignment horizontal="center" vertical="center" wrapText="1"/>
      <protection locked="0"/>
    </xf>
    <xf numFmtId="1" fontId="0" fillId="0" borderId="3" xfId="0" applyNumberFormat="1" applyBorder="1" applyAlignment="1" applyProtection="1">
      <alignment horizontal="center" vertical="center" wrapText="1"/>
      <protection locked="0"/>
    </xf>
    <xf numFmtId="1" fontId="0" fillId="0" borderId="33" xfId="0" applyNumberFormat="1" applyBorder="1" applyAlignment="1" applyProtection="1">
      <alignment horizontal="center" vertical="center" wrapText="1"/>
      <protection locked="0"/>
    </xf>
    <xf numFmtId="1" fontId="0" fillId="0" borderId="36" xfId="0" applyNumberForma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center" vertical="center" wrapText="1"/>
      <protection locked="0"/>
    </xf>
    <xf numFmtId="0" fontId="28" fillId="0" borderId="58" xfId="0" applyFont="1" applyBorder="1" applyAlignment="1" applyProtection="1">
      <alignment horizontal="center" vertical="center"/>
      <protection locked="0"/>
    </xf>
    <xf numFmtId="0" fontId="28" fillId="0" borderId="28" xfId="0" applyFont="1" applyBorder="1" applyAlignment="1" applyProtection="1">
      <alignment horizontal="center" vertical="center"/>
      <protection locked="0"/>
    </xf>
    <xf numFmtId="0" fontId="34" fillId="0" borderId="1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33" fillId="0" borderId="56" xfId="0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35" fillId="0" borderId="56" xfId="0" applyFont="1" applyBorder="1" applyAlignment="1" applyProtection="1">
      <alignment vertical="center" wrapText="1"/>
      <protection locked="0"/>
    </xf>
    <xf numFmtId="3" fontId="0" fillId="0" borderId="52" xfId="0" applyNumberFormat="1" applyBorder="1" applyProtection="1">
      <protection locked="0"/>
    </xf>
    <xf numFmtId="3" fontId="0" fillId="0" borderId="54" xfId="0" applyNumberFormat="1" applyBorder="1" applyProtection="1">
      <protection locked="0"/>
    </xf>
    <xf numFmtId="164" fontId="0" fillId="0" borderId="37" xfId="0" applyNumberFormat="1" applyBorder="1" applyProtection="1">
      <protection locked="0"/>
    </xf>
    <xf numFmtId="164" fontId="0" fillId="0" borderId="38" xfId="0" applyNumberFormat="1" applyBorder="1" applyProtection="1"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3" fontId="0" fillId="0" borderId="33" xfId="0" applyNumberFormat="1" applyBorder="1" applyAlignment="1" applyProtection="1">
      <alignment horizontal="center" vertical="center"/>
      <protection locked="0"/>
    </xf>
    <xf numFmtId="164" fontId="0" fillId="0" borderId="30" xfId="0" applyNumberFormat="1" applyBorder="1" applyAlignment="1" applyProtection="1">
      <alignment horizontal="center" vertical="center"/>
      <protection locked="0"/>
    </xf>
    <xf numFmtId="164" fontId="0" fillId="0" borderId="33" xfId="0" applyNumberFormat="1" applyBorder="1" applyAlignment="1" applyProtection="1">
      <alignment horizontal="center" vertical="center"/>
      <protection locked="0"/>
    </xf>
    <xf numFmtId="0" fontId="28" fillId="0" borderId="30" xfId="0" applyFont="1" applyBorder="1" applyAlignment="1" applyProtection="1">
      <alignment horizontal="center" vertical="center"/>
      <protection locked="0"/>
    </xf>
    <xf numFmtId="0" fontId="28" fillId="0" borderId="32" xfId="0" applyFont="1" applyBorder="1" applyAlignment="1" applyProtection="1">
      <alignment horizontal="center" vertical="center"/>
      <protection locked="0"/>
    </xf>
    <xf numFmtId="0" fontId="28" fillId="0" borderId="33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0" fontId="32" fillId="0" borderId="56" xfId="0" applyFont="1" applyBorder="1" applyAlignment="1" applyProtection="1">
      <alignment horizontal="center" vertical="center" wrapText="1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31" fillId="0" borderId="56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0" fillId="2" borderId="56" xfId="0" applyFill="1" applyBorder="1" applyAlignment="1" applyProtection="1">
      <alignment vertical="center" wrapText="1"/>
      <protection locked="0"/>
    </xf>
    <xf numFmtId="3" fontId="0" fillId="0" borderId="37" xfId="0" applyNumberFormat="1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164" fontId="0" fillId="0" borderId="37" xfId="0" applyNumberFormat="1" applyBorder="1" applyAlignment="1" applyProtection="1">
      <alignment horizontal="center" vertical="center"/>
      <protection locked="0"/>
    </xf>
    <xf numFmtId="164" fontId="0" fillId="0" borderId="38" xfId="0" applyNumberFormat="1" applyBorder="1" applyAlignment="1" applyProtection="1">
      <alignment horizontal="center" vertical="center"/>
      <protection locked="0"/>
    </xf>
    <xf numFmtId="0" fontId="28" fillId="0" borderId="16" xfId="0" applyFont="1" applyBorder="1" applyAlignment="1" applyProtection="1">
      <alignment horizontal="center" vertical="center"/>
      <protection locked="0"/>
    </xf>
    <xf numFmtId="0" fontId="28" fillId="0" borderId="56" xfId="0" applyFont="1" applyBorder="1" applyAlignment="1" applyProtection="1">
      <alignment horizontal="center" vertical="center" wrapText="1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28" fillId="0" borderId="56" xfId="0" applyFont="1" applyBorder="1" applyProtection="1"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0" borderId="56" xfId="0" applyBorder="1" applyAlignment="1" applyProtection="1">
      <alignment horizontal="center" vertical="center" wrapText="1"/>
      <protection locked="0"/>
    </xf>
    <xf numFmtId="1" fontId="0" fillId="0" borderId="38" xfId="0" applyNumberForma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3" fontId="0" fillId="0" borderId="38" xfId="0" applyNumberFormat="1" applyBorder="1" applyAlignment="1" applyProtection="1">
      <alignment horizontal="center" vertical="center" wrapText="1"/>
      <protection locked="0"/>
    </xf>
    <xf numFmtId="164" fontId="0" fillId="0" borderId="37" xfId="0" applyNumberFormat="1" applyBorder="1" applyAlignment="1" applyProtection="1">
      <alignment horizontal="center" vertical="center" wrapText="1"/>
      <protection locked="0"/>
    </xf>
    <xf numFmtId="164" fontId="0" fillId="0" borderId="38" xfId="0" applyNumberFormat="1" applyBorder="1" applyAlignment="1" applyProtection="1">
      <alignment horizontal="center" vertical="center" wrapText="1"/>
      <protection locked="0"/>
    </xf>
    <xf numFmtId="0" fontId="28" fillId="0" borderId="52" xfId="0" applyFont="1" applyBorder="1" applyAlignment="1" applyProtection="1">
      <alignment horizontal="center" vertical="center"/>
      <protection locked="0"/>
    </xf>
    <xf numFmtId="0" fontId="28" fillId="0" borderId="53" xfId="0" applyFont="1" applyBorder="1" applyAlignment="1" applyProtection="1">
      <alignment horizontal="center" vertical="center"/>
      <protection locked="0"/>
    </xf>
    <xf numFmtId="0" fontId="28" fillId="0" borderId="54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0" fontId="30" fillId="0" borderId="19" xfId="0" applyFont="1" applyBorder="1" applyAlignment="1" applyProtection="1">
      <alignment horizontal="center" vertic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0" fontId="28" fillId="0" borderId="35" xfId="0" applyFont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30" fillId="0" borderId="36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32" fillId="0" borderId="18" xfId="0" applyFont="1" applyBorder="1" applyAlignment="1" applyProtection="1">
      <alignment horizontal="center" vertical="center" wrapText="1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28" fillId="0" borderId="18" xfId="0" applyFont="1" applyBorder="1" applyProtection="1"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0" fontId="32" fillId="0" borderId="43" xfId="0" applyFont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31" fillId="0" borderId="43" xfId="0" applyFon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164" fontId="0" fillId="0" borderId="35" xfId="0" applyNumberFormat="1" applyBorder="1" applyAlignment="1" applyProtection="1">
      <alignment horizontal="center" vertical="center"/>
      <protection locked="0"/>
    </xf>
    <xf numFmtId="164" fontId="0" fillId="0" borderId="36" xfId="0" applyNumberFormat="1" applyBorder="1" applyAlignment="1" applyProtection="1">
      <alignment horizontal="center" vertical="center"/>
      <protection locked="0"/>
    </xf>
    <xf numFmtId="0" fontId="28" fillId="0" borderId="43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2" borderId="58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58" xfId="0" applyFill="1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3" fontId="0" fillId="0" borderId="11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0" borderId="58" xfId="0" applyNumberFormat="1" applyBorder="1" applyAlignment="1" applyProtection="1">
      <alignment horizontal="center" vertical="center" wrapText="1"/>
      <protection locked="0"/>
    </xf>
    <xf numFmtId="164" fontId="0" fillId="0" borderId="58" xfId="0" applyNumberForma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2" borderId="31" xfId="0" applyFill="1" applyBorder="1" applyAlignment="1" applyProtection="1">
      <alignment horizontal="left" vertical="center"/>
      <protection locked="0"/>
    </xf>
    <xf numFmtId="0" fontId="0" fillId="2" borderId="3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center" vertical="center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0" fontId="37" fillId="0" borderId="13" xfId="0" applyFont="1" applyBorder="1" applyAlignment="1" applyProtection="1">
      <alignment horizontal="left" vertical="center" wrapText="1"/>
      <protection locked="0"/>
    </xf>
    <xf numFmtId="0" fontId="37" fillId="0" borderId="55" xfId="0" applyFont="1" applyBorder="1" applyAlignment="1" applyProtection="1">
      <alignment horizontal="left" vertical="center" wrapText="1"/>
      <protection locked="0"/>
    </xf>
    <xf numFmtId="0" fontId="37" fillId="0" borderId="31" xfId="0" applyFont="1" applyBorder="1" applyAlignment="1" applyProtection="1">
      <alignment horizontal="left" vertical="center" wrapText="1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7" fillId="0" borderId="57" xfId="0" applyFont="1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vertical="center" wrapText="1"/>
    </xf>
    <xf numFmtId="3" fontId="4" fillId="3" borderId="6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2" borderId="58" xfId="0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28" fillId="2" borderId="31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30" fillId="2" borderId="25" xfId="0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35" fillId="2" borderId="24" xfId="0" applyFont="1" applyFill="1" applyBorder="1" applyAlignment="1" applyProtection="1">
      <alignment horizontal="left" vertical="center" wrapText="1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3" fontId="0" fillId="2" borderId="0" xfId="0" applyNumberForma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33" fillId="2" borderId="1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166" fontId="0" fillId="2" borderId="1" xfId="0" applyNumberFormat="1" applyFill="1" applyBorder="1" applyAlignment="1" applyProtection="1">
      <alignment horizontal="center" vertical="center"/>
      <protection locked="0"/>
    </xf>
    <xf numFmtId="0" fontId="28" fillId="2" borderId="1" xfId="0" applyFont="1" applyFill="1" applyBorder="1" applyAlignment="1" applyProtection="1">
      <alignment horizontal="center" vertical="center"/>
      <protection locked="0"/>
    </xf>
    <xf numFmtId="0" fontId="28" fillId="2" borderId="2" xfId="0" applyFont="1" applyFill="1" applyBorder="1" applyAlignment="1" applyProtection="1">
      <alignment horizontal="center" vertical="center"/>
      <protection locked="0"/>
    </xf>
    <xf numFmtId="0" fontId="28" fillId="2" borderId="3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25" xfId="0" applyNumberFormat="1" applyFill="1" applyBorder="1" applyAlignment="1" applyProtection="1">
      <alignment horizontal="center" vertical="center"/>
      <protection locked="0"/>
    </xf>
    <xf numFmtId="0" fontId="28" fillId="2" borderId="23" xfId="0" applyFont="1" applyFill="1" applyBorder="1" applyAlignment="1" applyProtection="1">
      <alignment horizontal="center" vertical="center"/>
      <protection locked="0"/>
    </xf>
    <xf numFmtId="0" fontId="28" fillId="2" borderId="24" xfId="0" applyFont="1" applyFill="1" applyBorder="1" applyAlignment="1" applyProtection="1">
      <alignment horizontal="center" vertical="center"/>
      <protection locked="0"/>
    </xf>
    <xf numFmtId="0" fontId="28" fillId="2" borderId="25" xfId="0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vertical="top" wrapText="1"/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166" fontId="0" fillId="2" borderId="23" xfId="0" applyNumberFormat="1" applyFill="1" applyBorder="1" applyAlignment="1" applyProtection="1">
      <alignment horizontal="center" vertical="center"/>
      <protection locked="0"/>
    </xf>
    <xf numFmtId="0" fontId="38" fillId="2" borderId="57" xfId="0" applyFont="1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vertical="top" wrapText="1"/>
      <protection locked="0"/>
    </xf>
    <xf numFmtId="0" fontId="0" fillId="2" borderId="57" xfId="0" applyFill="1" applyBorder="1" applyAlignment="1" applyProtection="1">
      <alignment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166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0" fillId="2" borderId="19" xfId="0" applyFill="1" applyBorder="1" applyAlignment="1" applyProtection="1">
      <alignment vertical="center"/>
      <protection locked="0"/>
    </xf>
    <xf numFmtId="0" fontId="38" fillId="2" borderId="17" xfId="0" applyFont="1" applyFill="1" applyBorder="1" applyAlignment="1" applyProtection="1">
      <alignment horizontal="center" vertical="center"/>
      <protection locked="0"/>
    </xf>
    <xf numFmtId="0" fontId="38" fillId="2" borderId="18" xfId="0" applyFont="1" applyFill="1" applyBorder="1" applyAlignment="1" applyProtection="1">
      <alignment horizontal="center" vertical="center"/>
      <protection locked="0"/>
    </xf>
    <xf numFmtId="0" fontId="38" fillId="2" borderId="19" xfId="0" applyFont="1" applyFill="1" applyBorder="1" applyAlignment="1" applyProtection="1">
      <alignment horizontal="center" vertical="center"/>
      <protection locked="0"/>
    </xf>
    <xf numFmtId="166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166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38" fillId="2" borderId="19" xfId="0" applyFont="1" applyFill="1" applyBorder="1" applyAlignment="1" applyProtection="1">
      <alignment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38" fillId="2" borderId="4" xfId="0" applyFont="1" applyFill="1" applyBorder="1" applyAlignment="1" applyProtection="1">
      <alignment horizontal="center" vertical="center"/>
      <protection locked="0"/>
    </xf>
    <xf numFmtId="166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vertical="top" wrapText="1"/>
      <protection locked="0"/>
    </xf>
    <xf numFmtId="0" fontId="0" fillId="2" borderId="43" xfId="0" applyFill="1" applyBorder="1" applyAlignment="1" applyProtection="1">
      <alignment horizontal="center" vertical="center" wrapText="1"/>
      <protection locked="0"/>
    </xf>
    <xf numFmtId="0" fontId="0" fillId="2" borderId="36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vertical="top" wrapText="1"/>
      <protection locked="0"/>
    </xf>
    <xf numFmtId="0" fontId="0" fillId="2" borderId="58" xfId="0" applyFill="1" applyBorder="1" applyAlignment="1" applyProtection="1">
      <alignment horizontal="center" vertical="center" wrapText="1"/>
      <protection locked="0"/>
    </xf>
    <xf numFmtId="0" fontId="0" fillId="2" borderId="58" xfId="0" applyFill="1" applyBorder="1" applyAlignment="1" applyProtection="1">
      <alignment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38" fillId="2" borderId="31" xfId="0" applyFont="1" applyFill="1" applyBorder="1" applyAlignment="1" applyProtection="1">
      <alignment horizontal="center" vertical="center"/>
      <protection locked="0"/>
    </xf>
    <xf numFmtId="0" fontId="14" fillId="2" borderId="14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38" fillId="2" borderId="24" xfId="0" applyFont="1" applyFill="1" applyBorder="1" applyAlignment="1" applyProtection="1">
      <alignment horizontal="center" vertical="center"/>
      <protection locked="0"/>
    </xf>
    <xf numFmtId="0" fontId="38" fillId="2" borderId="25" xfId="0" applyFon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0" fontId="34" fillId="2" borderId="11" xfId="0" applyFont="1" applyFill="1" applyBorder="1" applyAlignment="1" applyProtection="1">
      <alignment horizontal="left" vertical="center" wrapText="1"/>
      <protection locked="0"/>
    </xf>
    <xf numFmtId="0" fontId="34" fillId="2" borderId="11" xfId="0" applyFont="1" applyFill="1" applyBorder="1" applyAlignment="1" applyProtection="1">
      <alignment vertical="center" wrapText="1"/>
      <protection locked="0"/>
    </xf>
    <xf numFmtId="0" fontId="39" fillId="2" borderId="1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4" fillId="2" borderId="11" xfId="0" applyFont="1" applyFill="1" applyBorder="1" applyAlignment="1" applyProtection="1">
      <alignment horizontal="center" vertical="center" wrapText="1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23" xfId="0" applyNumberFormat="1" applyFill="1" applyBorder="1" applyAlignment="1" applyProtection="1">
      <alignment horizontal="center" vertical="center"/>
      <protection locked="0"/>
    </xf>
    <xf numFmtId="0" fontId="39" fillId="2" borderId="17" xfId="0" applyFont="1" applyFill="1" applyBorder="1" applyAlignment="1" applyProtection="1">
      <alignment horizontal="center" vertical="center"/>
      <protection locked="0"/>
    </xf>
    <xf numFmtId="0" fontId="39" fillId="2" borderId="18" xfId="0" applyFont="1" applyFill="1" applyBorder="1" applyAlignment="1" applyProtection="1">
      <alignment horizontal="center" vertical="center"/>
      <protection locked="0"/>
    </xf>
    <xf numFmtId="0" fontId="39" fillId="2" borderId="19" xfId="0" applyFont="1" applyFill="1" applyBorder="1" applyAlignment="1" applyProtection="1">
      <alignment horizontal="center" vertical="center"/>
      <protection locked="0"/>
    </xf>
    <xf numFmtId="0" fontId="39" fillId="2" borderId="31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39" fillId="2" borderId="23" xfId="0" applyFont="1" applyFill="1" applyBorder="1" applyAlignment="1" applyProtection="1">
      <alignment horizontal="center" vertical="center"/>
      <protection locked="0"/>
    </xf>
    <xf numFmtId="0" fontId="0" fillId="2" borderId="51" xfId="0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left" vertical="center" wrapText="1"/>
      <protection locked="0"/>
    </xf>
    <xf numFmtId="0" fontId="29" fillId="2" borderId="24" xfId="0" applyFont="1" applyFill="1" applyBorder="1" applyAlignment="1" applyProtection="1">
      <alignment wrapText="1"/>
      <protection locked="0"/>
    </xf>
    <xf numFmtId="0" fontId="40" fillId="2" borderId="24" xfId="0" applyFont="1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center" vertical="center"/>
      <protection locked="0"/>
    </xf>
    <xf numFmtId="0" fontId="40" fillId="2" borderId="24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Alignment="1" applyProtection="1">
      <alignment horizontal="left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Alignment="1" applyProtection="1">
      <alignment horizontal="left" vertical="center"/>
      <protection locked="0"/>
    </xf>
    <xf numFmtId="3" fontId="29" fillId="2" borderId="24" xfId="0" applyNumberFormat="1" applyFont="1" applyFill="1" applyBorder="1" applyAlignment="1" applyProtection="1">
      <alignment horizontal="center" vertical="center"/>
      <protection locked="0"/>
    </xf>
    <xf numFmtId="164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164" fontId="29" fillId="2" borderId="24" xfId="0" applyNumberFormat="1" applyFont="1" applyFill="1" applyBorder="1" applyAlignment="1" applyProtection="1">
      <alignment horizontal="center" vertical="center"/>
      <protection locked="0"/>
    </xf>
    <xf numFmtId="0" fontId="41" fillId="2" borderId="24" xfId="0" applyFont="1" applyFill="1" applyBorder="1" applyAlignment="1" applyProtection="1">
      <alignment horizontal="center" vertical="center" wrapText="1"/>
      <protection locked="0"/>
    </xf>
    <xf numFmtId="0" fontId="29" fillId="2" borderId="25" xfId="0" applyFont="1" applyFill="1" applyBorder="1" applyAlignment="1" applyProtection="1">
      <alignment horizontal="center" vertical="center"/>
      <protection locked="0"/>
    </xf>
    <xf numFmtId="0" fontId="29" fillId="2" borderId="24" xfId="0" applyFont="1" applyFill="1" applyBorder="1" applyProtection="1">
      <protection locked="0"/>
    </xf>
    <xf numFmtId="3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wrapText="1"/>
      <protection locked="0"/>
    </xf>
    <xf numFmtId="0" fontId="40" fillId="2" borderId="5" xfId="0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horizontal="center" vertical="center"/>
      <protection locked="0"/>
    </xf>
    <xf numFmtId="0" fontId="40" fillId="2" borderId="5" xfId="0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Alignment="1" applyProtection="1">
      <alignment horizontal="left" vertical="center"/>
      <protection locked="0"/>
    </xf>
    <xf numFmtId="3" fontId="29" fillId="2" borderId="5" xfId="0" applyNumberFormat="1" applyFont="1" applyFill="1" applyBorder="1" applyAlignment="1" applyProtection="1">
      <alignment horizontal="center" vertical="center"/>
      <protection locked="0"/>
    </xf>
    <xf numFmtId="164" fontId="29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29" fillId="2" borderId="5" xfId="0" applyNumberFormat="1" applyFont="1" applyFill="1" applyBorder="1" applyAlignment="1" applyProtection="1">
      <alignment horizontal="center" vertical="center"/>
      <protection locked="0"/>
    </xf>
    <xf numFmtId="0" fontId="29" fillId="2" borderId="5" xfId="0" applyFont="1" applyFill="1" applyBorder="1" applyProtection="1">
      <protection locked="0"/>
    </xf>
    <xf numFmtId="0" fontId="29" fillId="2" borderId="6" xfId="0" applyFont="1" applyFill="1" applyBorder="1" applyAlignment="1" applyProtection="1">
      <alignment horizontal="center" vertical="center"/>
      <protection locked="0"/>
    </xf>
    <xf numFmtId="0" fontId="38" fillId="5" borderId="43" xfId="0" applyFont="1" applyFill="1" applyBorder="1" applyAlignment="1" applyProtection="1">
      <alignment horizontal="center" vertical="center"/>
      <protection locked="0"/>
    </xf>
    <xf numFmtId="0" fontId="30" fillId="5" borderId="36" xfId="0" applyFont="1" applyFill="1" applyBorder="1" applyAlignment="1" applyProtection="1">
      <alignment horizontal="center" vertical="center"/>
      <protection locked="0"/>
    </xf>
    <xf numFmtId="0" fontId="29" fillId="5" borderId="20" xfId="0" applyFont="1" applyFill="1" applyBorder="1" applyAlignment="1" applyProtection="1">
      <alignment horizontal="center" vertical="center" wrapText="1"/>
      <protection locked="0"/>
    </xf>
    <xf numFmtId="0" fontId="29" fillId="5" borderId="21" xfId="0" applyFont="1" applyFill="1" applyBorder="1" applyAlignment="1" applyProtection="1">
      <alignment horizontal="center" vertical="center" wrapText="1"/>
      <protection locked="0"/>
    </xf>
    <xf numFmtId="3" fontId="29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20" xfId="0" applyFont="1" applyFill="1" applyBorder="1" applyAlignment="1" applyProtection="1">
      <alignment horizontal="left" vertical="center" wrapText="1"/>
      <protection locked="0"/>
    </xf>
    <xf numFmtId="0" fontId="43" fillId="0" borderId="24" xfId="0" applyFont="1" applyBorder="1" applyAlignment="1" applyProtection="1">
      <alignment wrapText="1"/>
      <protection locked="0"/>
    </xf>
    <xf numFmtId="0" fontId="44" fillId="0" borderId="24" xfId="0" applyFont="1" applyBorder="1" applyAlignment="1" applyProtection="1">
      <alignment horizontal="center" vertical="center" wrapText="1"/>
      <protection locked="0"/>
    </xf>
    <xf numFmtId="0" fontId="43" fillId="0" borderId="24" xfId="0" applyFont="1" applyBorder="1" applyAlignment="1" applyProtection="1">
      <alignment horizontal="center" vertical="center"/>
      <protection locked="0"/>
    </xf>
    <xf numFmtId="0" fontId="44" fillId="0" borderId="24" xfId="0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left" vertical="center" wrapText="1"/>
      <protection locked="0"/>
    </xf>
    <xf numFmtId="0" fontId="43" fillId="0" borderId="24" xfId="0" applyFont="1" applyBorder="1" applyAlignment="1" applyProtection="1">
      <alignment horizontal="left" vertical="center"/>
      <protection locked="0"/>
    </xf>
    <xf numFmtId="0" fontId="45" fillId="0" borderId="24" xfId="0" applyFont="1" applyBorder="1" applyAlignment="1" applyProtection="1">
      <alignment vertical="center"/>
      <protection locked="0"/>
    </xf>
    <xf numFmtId="0" fontId="43" fillId="0" borderId="24" xfId="0" applyFont="1" applyBorder="1" applyAlignment="1" applyProtection="1">
      <alignment vertical="center"/>
      <protection locked="0"/>
    </xf>
    <xf numFmtId="0" fontId="43" fillId="2" borderId="24" xfId="0" applyFont="1" applyFill="1" applyBorder="1" applyAlignment="1" applyProtection="1">
      <alignment vertical="center"/>
      <protection locked="0"/>
    </xf>
    <xf numFmtId="3" fontId="43" fillId="2" borderId="24" xfId="0" applyNumberFormat="1" applyFont="1" applyFill="1" applyBorder="1" applyAlignment="1" applyProtection="1">
      <alignment horizontal="center" vertical="center"/>
      <protection locked="0"/>
    </xf>
    <xf numFmtId="3" fontId="43" fillId="0" borderId="24" xfId="0" applyNumberFormat="1" applyFont="1" applyBorder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center" vertical="center" wrapText="1"/>
      <protection locked="0"/>
    </xf>
    <xf numFmtId="0" fontId="46" fillId="0" borderId="24" xfId="0" applyFont="1" applyBorder="1" applyAlignment="1" applyProtection="1">
      <alignment horizontal="center" vertical="center" wrapText="1"/>
      <protection locked="0"/>
    </xf>
    <xf numFmtId="0" fontId="43" fillId="0" borderId="24" xfId="0" applyFont="1" applyBorder="1" applyProtection="1">
      <protection locked="0"/>
    </xf>
    <xf numFmtId="0" fontId="43" fillId="0" borderId="25" xfId="0" applyFont="1" applyBorder="1" applyProtection="1">
      <protection locked="0"/>
    </xf>
    <xf numFmtId="3" fontId="43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Alignment="1" applyProtection="1">
      <alignment wrapText="1"/>
      <protection locked="0"/>
    </xf>
    <xf numFmtId="0" fontId="44" fillId="2" borderId="24" xfId="0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Alignment="1" applyProtection="1">
      <alignment horizontal="center" vertical="center"/>
      <protection locked="0"/>
    </xf>
    <xf numFmtId="0" fontId="44" fillId="2" borderId="24" xfId="0" applyFont="1" applyFill="1" applyBorder="1" applyAlignment="1" applyProtection="1">
      <alignment horizontal="center" vertical="center"/>
      <protection locked="0"/>
    </xf>
    <xf numFmtId="0" fontId="43" fillId="2" borderId="24" xfId="0" applyFont="1" applyFill="1" applyBorder="1" applyAlignment="1" applyProtection="1">
      <alignment horizontal="left" vertical="center" wrapText="1"/>
      <protection locked="0"/>
    </xf>
    <xf numFmtId="0" fontId="43" fillId="2" borderId="24" xfId="0" applyFont="1" applyFill="1" applyBorder="1" applyAlignment="1" applyProtection="1">
      <alignment horizontal="left" vertical="center"/>
      <protection locked="0"/>
    </xf>
    <xf numFmtId="0" fontId="45" fillId="2" borderId="24" xfId="0" applyFont="1" applyFill="1" applyBorder="1" applyAlignment="1" applyProtection="1">
      <alignment vertical="center"/>
      <protection locked="0"/>
    </xf>
    <xf numFmtId="0" fontId="43" fillId="0" borderId="6" xfId="0" applyFont="1" applyBorder="1" applyProtection="1">
      <protection locked="0"/>
    </xf>
    <xf numFmtId="0" fontId="43" fillId="2" borderId="24" xfId="0" applyFont="1" applyFill="1" applyBorder="1" applyAlignment="1" applyProtection="1">
      <alignment horizontal="center" vertical="center" wrapText="1"/>
      <protection locked="0"/>
    </xf>
    <xf numFmtId="0" fontId="46" fillId="2" borderId="24" xfId="0" applyFont="1" applyFill="1" applyBorder="1" applyAlignment="1" applyProtection="1">
      <alignment horizontal="center" vertical="center" wrapText="1"/>
      <protection locked="0"/>
    </xf>
    <xf numFmtId="0" fontId="43" fillId="2" borderId="24" xfId="0" applyFont="1" applyFill="1" applyBorder="1" applyProtection="1">
      <protection locked="0"/>
    </xf>
    <xf numFmtId="0" fontId="43" fillId="2" borderId="6" xfId="0" applyFont="1" applyFill="1" applyBorder="1" applyProtection="1">
      <protection locked="0"/>
    </xf>
    <xf numFmtId="3" fontId="43" fillId="2" borderId="53" xfId="0" applyNumberFormat="1" applyFont="1" applyFill="1" applyBorder="1" applyAlignment="1" applyProtection="1">
      <alignment horizontal="center" vertical="center"/>
      <protection locked="0"/>
    </xf>
    <xf numFmtId="0" fontId="46" fillId="2" borderId="53" xfId="0" applyFont="1" applyFill="1" applyBorder="1" applyAlignment="1" applyProtection="1">
      <alignment horizontal="center" vertical="center" wrapText="1"/>
      <protection locked="0"/>
    </xf>
    <xf numFmtId="0" fontId="43" fillId="2" borderId="53" xfId="0" applyFont="1" applyFill="1" applyBorder="1" applyProtection="1">
      <protection locked="0"/>
    </xf>
    <xf numFmtId="0" fontId="43" fillId="0" borderId="21" xfId="0" applyFont="1" applyBorder="1" applyAlignment="1" applyProtection="1">
      <alignment wrapText="1"/>
      <protection locked="0"/>
    </xf>
    <xf numFmtId="0" fontId="44" fillId="0" borderId="21" xfId="0" applyFont="1" applyBorder="1" applyAlignment="1" applyProtection="1">
      <alignment horizontal="center" vertical="center" wrapText="1"/>
      <protection locked="0"/>
    </xf>
    <xf numFmtId="0" fontId="43" fillId="0" borderId="21" xfId="0" applyFont="1" applyBorder="1" applyAlignment="1" applyProtection="1">
      <alignment horizontal="center" vertical="center"/>
      <protection locked="0"/>
    </xf>
    <xf numFmtId="0" fontId="44" fillId="0" borderId="21" xfId="0" applyFont="1" applyBorder="1" applyAlignment="1" applyProtection="1">
      <alignment horizontal="center" vertical="center"/>
      <protection locked="0"/>
    </xf>
    <xf numFmtId="0" fontId="43" fillId="0" borderId="21" xfId="0" applyFont="1" applyBorder="1" applyAlignment="1" applyProtection="1">
      <alignment horizontal="left" vertical="center" wrapText="1"/>
      <protection locked="0"/>
    </xf>
    <xf numFmtId="0" fontId="43" fillId="0" borderId="21" xfId="0" applyFont="1" applyBorder="1" applyAlignment="1" applyProtection="1">
      <alignment horizontal="left" vertical="center"/>
      <protection locked="0"/>
    </xf>
    <xf numFmtId="0" fontId="45" fillId="0" borderId="21" xfId="0" applyFont="1" applyBorder="1" applyAlignment="1" applyProtection="1">
      <alignment vertical="center"/>
      <protection locked="0"/>
    </xf>
    <xf numFmtId="0" fontId="43" fillId="0" borderId="21" xfId="0" applyFont="1" applyBorder="1" applyAlignment="1" applyProtection="1">
      <alignment vertical="center"/>
      <protection locked="0"/>
    </xf>
    <xf numFmtId="3" fontId="43" fillId="2" borderId="21" xfId="0" applyNumberFormat="1" applyFont="1" applyFill="1" applyBorder="1" applyAlignment="1" applyProtection="1">
      <alignment horizontal="center" vertical="center"/>
      <protection locked="0"/>
    </xf>
    <xf numFmtId="3" fontId="43" fillId="0" borderId="21" xfId="0" applyNumberFormat="1" applyFont="1" applyBorder="1" applyAlignment="1" applyProtection="1">
      <alignment horizontal="center" vertical="center"/>
      <protection locked="0"/>
    </xf>
    <xf numFmtId="0" fontId="43" fillId="0" borderId="21" xfId="0" applyFont="1" applyBorder="1" applyAlignment="1" applyProtection="1">
      <alignment horizontal="center" vertical="center" wrapText="1"/>
      <protection locked="0"/>
    </xf>
    <xf numFmtId="0" fontId="46" fillId="0" borderId="21" xfId="0" applyFont="1" applyBorder="1" applyAlignment="1" applyProtection="1">
      <alignment horizontal="center" vertical="center" wrapText="1"/>
      <protection locked="0"/>
    </xf>
    <xf numFmtId="0" fontId="43" fillId="0" borderId="21" xfId="0" applyFont="1" applyBorder="1" applyProtection="1">
      <protection locked="0"/>
    </xf>
    <xf numFmtId="0" fontId="47" fillId="5" borderId="20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42" fillId="0" borderId="13" xfId="0" applyFont="1" applyBorder="1" applyAlignment="1" applyProtection="1">
      <alignment vertical="center" wrapText="1"/>
      <protection locked="0"/>
    </xf>
    <xf numFmtId="0" fontId="42" fillId="0" borderId="13" xfId="0" applyFont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4" fillId="5" borderId="13" xfId="0" applyFont="1" applyFill="1" applyBorder="1" applyAlignment="1" applyProtection="1">
      <alignment vertical="center" wrapText="1"/>
      <protection locked="0"/>
    </xf>
    <xf numFmtId="0" fontId="0" fillId="5" borderId="13" xfId="0" applyFill="1" applyBorder="1" applyAlignment="1" applyProtection="1">
      <alignment vertical="center" wrapText="1"/>
      <protection locked="0"/>
    </xf>
    <xf numFmtId="3" fontId="0" fillId="5" borderId="1" xfId="0" applyNumberFormat="1" applyFill="1" applyBorder="1" applyAlignment="1" applyProtection="1">
      <alignment vertical="center"/>
      <protection locked="0"/>
    </xf>
    <xf numFmtId="3" fontId="0" fillId="5" borderId="3" xfId="0" applyNumberFormat="1" applyFill="1" applyBorder="1" applyAlignment="1" applyProtection="1">
      <alignment vertical="center"/>
      <protection locked="0"/>
    </xf>
    <xf numFmtId="164" fontId="0" fillId="5" borderId="1" xfId="0" applyNumberFormat="1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vertical="center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29" fillId="0" borderId="32" xfId="0" applyFont="1" applyBorder="1" applyAlignment="1" applyProtection="1">
      <alignment horizontal="center" vertical="center" wrapText="1"/>
      <protection locked="0"/>
    </xf>
    <xf numFmtId="0" fontId="29" fillId="0" borderId="32" xfId="0" applyFont="1" applyBorder="1" applyAlignment="1" applyProtection="1">
      <alignment horizontal="left" vertical="center" wrapText="1"/>
      <protection locked="0"/>
    </xf>
    <xf numFmtId="3" fontId="29" fillId="0" borderId="5" xfId="0" applyNumberFormat="1" applyFont="1" applyBorder="1" applyAlignment="1" applyProtection="1">
      <alignment horizontal="center" vertical="center"/>
      <protection locked="0"/>
    </xf>
    <xf numFmtId="164" fontId="29" fillId="0" borderId="5" xfId="0" applyNumberFormat="1" applyFont="1" applyBorder="1" applyAlignment="1" applyProtection="1">
      <alignment horizontal="center" vertical="center"/>
      <protection locked="0"/>
    </xf>
    <xf numFmtId="167" fontId="29" fillId="0" borderId="5" xfId="0" applyNumberFormat="1" applyFont="1" applyBorder="1" applyAlignment="1" applyProtection="1">
      <alignment horizontal="center" vertical="center"/>
      <protection locked="0"/>
    </xf>
    <xf numFmtId="0" fontId="38" fillId="0" borderId="43" xfId="0" applyFont="1" applyBorder="1" applyAlignment="1" applyProtection="1">
      <alignment horizontal="center" vertical="center"/>
      <protection locked="0"/>
    </xf>
    <xf numFmtId="0" fontId="29" fillId="0" borderId="43" xfId="0" applyFont="1" applyBorder="1" applyAlignment="1" applyProtection="1">
      <alignment horizontal="center" vertical="center" wrapText="1"/>
      <protection locked="0"/>
    </xf>
    <xf numFmtId="0" fontId="29" fillId="0" borderId="36" xfId="0" applyFont="1" applyBorder="1" applyAlignment="1" applyProtection="1">
      <alignment horizontal="center" vertical="center" wrapText="1"/>
      <protection locked="0"/>
    </xf>
    <xf numFmtId="0" fontId="29" fillId="0" borderId="43" xfId="0" applyFont="1" applyBorder="1" applyAlignment="1" applyProtection="1">
      <alignment horizontal="left" vertical="center" wrapText="1"/>
      <protection locked="0"/>
    </xf>
    <xf numFmtId="0" fontId="29" fillId="0" borderId="21" xfId="0" applyFont="1" applyBorder="1" applyAlignment="1" applyProtection="1">
      <alignment horizontal="center" vertical="center" wrapText="1"/>
      <protection locked="0"/>
    </xf>
    <xf numFmtId="3" fontId="29" fillId="0" borderId="21" xfId="0" applyNumberFormat="1" applyFont="1" applyBorder="1" applyAlignment="1" applyProtection="1">
      <alignment horizontal="center" vertical="center" wrapText="1"/>
      <protection locked="0"/>
    </xf>
    <xf numFmtId="0" fontId="34" fillId="0" borderId="21" xfId="0" applyFont="1" applyBorder="1" applyAlignment="1" applyProtection="1">
      <alignment horizontal="left" vertical="center" wrapText="1"/>
      <protection locked="0"/>
    </xf>
    <xf numFmtId="0" fontId="29" fillId="0" borderId="21" xfId="0" applyFont="1" applyBorder="1" applyAlignment="1" applyProtection="1">
      <alignment horizontal="center" vertical="center"/>
      <protection locked="0"/>
    </xf>
    <xf numFmtId="0" fontId="38" fillId="0" borderId="30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0" fillId="0" borderId="59" xfId="0" applyFont="1" applyBorder="1" applyAlignment="1" applyProtection="1">
      <alignment horizontal="center" vertical="center"/>
      <protection locked="0"/>
    </xf>
    <xf numFmtId="0" fontId="47" fillId="0" borderId="20" xfId="0" applyFont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left" vertical="center" wrapText="1"/>
      <protection locked="0"/>
    </xf>
    <xf numFmtId="0" fontId="46" fillId="0" borderId="2" xfId="0" applyFont="1" applyBorder="1" applyAlignment="1" applyProtection="1">
      <alignment horizontal="center" vertical="center" wrapText="1"/>
      <protection locked="0"/>
    </xf>
    <xf numFmtId="0" fontId="38" fillId="0" borderId="21" xfId="0" applyFont="1" applyBorder="1" applyAlignment="1" applyProtection="1">
      <alignment horizontal="center" vertical="center"/>
      <protection locked="0"/>
    </xf>
    <xf numFmtId="0" fontId="29" fillId="0" borderId="30" xfId="0" applyFont="1" applyBorder="1" applyAlignment="1" applyProtection="1">
      <alignment horizontal="left" vertical="center" wrapText="1"/>
      <protection locked="0"/>
    </xf>
    <xf numFmtId="0" fontId="29" fillId="0" borderId="35" xfId="0" applyFont="1" applyBorder="1" applyAlignment="1" applyProtection="1">
      <alignment horizontal="left" vertical="center" wrapText="1"/>
      <protection locked="0"/>
    </xf>
    <xf numFmtId="0" fontId="0" fillId="5" borderId="24" xfId="0" applyFill="1" applyBorder="1" applyProtection="1">
      <protection locked="0"/>
    </xf>
    <xf numFmtId="0" fontId="0" fillId="5" borderId="31" xfId="0" applyFill="1" applyBorder="1" applyAlignment="1" applyProtection="1">
      <alignment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47" fillId="5" borderId="20" xfId="0" applyFont="1" applyFill="1" applyBorder="1" applyAlignment="1" applyProtection="1">
      <alignment horizontal="left" vertical="center" wrapText="1"/>
      <protection locked="0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3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47" xfId="0" applyFill="1" applyBorder="1" applyAlignment="1" applyProtection="1">
      <alignment horizontal="center" vertical="center"/>
      <protection locked="0"/>
    </xf>
    <xf numFmtId="0" fontId="0" fillId="5" borderId="47" xfId="0" applyFill="1" applyBorder="1" applyAlignment="1" applyProtection="1">
      <alignment vertical="center" wrapText="1"/>
      <protection locked="0"/>
    </xf>
    <xf numFmtId="0" fontId="28" fillId="5" borderId="23" xfId="0" applyFont="1" applyFill="1" applyBorder="1" applyAlignment="1" applyProtection="1">
      <alignment horizontal="center" vertical="center"/>
      <protection locked="0"/>
    </xf>
    <xf numFmtId="0" fontId="0" fillId="5" borderId="43" xfId="0" applyFill="1" applyBorder="1" applyAlignment="1" applyProtection="1">
      <alignment horizontal="center" vertical="center" wrapText="1"/>
      <protection locked="0"/>
    </xf>
    <xf numFmtId="0" fontId="0" fillId="5" borderId="36" xfId="0" applyFill="1" applyBorder="1" applyAlignment="1" applyProtection="1">
      <alignment horizontal="center" vertical="center" wrapText="1"/>
      <protection locked="0"/>
    </xf>
    <xf numFmtId="0" fontId="48" fillId="5" borderId="35" xfId="0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164" fontId="29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58" xfId="0" applyFill="1" applyBorder="1" applyAlignment="1" applyProtection="1">
      <alignment vertical="center" wrapText="1"/>
      <protection locked="0"/>
    </xf>
    <xf numFmtId="0" fontId="0" fillId="5" borderId="58" xfId="0" applyFill="1" applyBorder="1" applyAlignment="1" applyProtection="1">
      <alignment horizontal="center" vertical="center" wrapText="1"/>
      <protection locked="0"/>
    </xf>
    <xf numFmtId="0" fontId="4" fillId="5" borderId="58" xfId="0" applyFont="1" applyFill="1" applyBorder="1" applyAlignment="1" applyProtection="1">
      <alignment horizontal="center" vertical="center" wrapText="1"/>
      <protection locked="0"/>
    </xf>
    <xf numFmtId="0" fontId="0" fillId="5" borderId="58" xfId="0" applyFill="1" applyBorder="1" applyAlignment="1" applyProtection="1">
      <alignment horizontal="left" vertical="center" wrapText="1"/>
      <protection locked="0"/>
    </xf>
    <xf numFmtId="3" fontId="0" fillId="5" borderId="58" xfId="0" applyNumberFormat="1" applyFill="1" applyBorder="1" applyAlignment="1" applyProtection="1">
      <alignment horizontal="center" vertical="center" wrapText="1"/>
      <protection locked="0"/>
    </xf>
    <xf numFmtId="0" fontId="28" fillId="5" borderId="58" xfId="0" applyFont="1" applyFill="1" applyBorder="1" applyAlignment="1" applyProtection="1">
      <alignment horizontal="center" vertical="center" wrapText="1"/>
      <protection locked="0"/>
    </xf>
    <xf numFmtId="0" fontId="38" fillId="5" borderId="58" xfId="0" applyFont="1" applyFill="1" applyBorder="1" applyAlignment="1" applyProtection="1">
      <alignment horizontal="center" vertical="center" wrapText="1"/>
      <protection locked="0"/>
    </xf>
    <xf numFmtId="0" fontId="29" fillId="5" borderId="2" xfId="0" applyFont="1" applyFill="1" applyBorder="1" applyAlignment="1" applyProtection="1">
      <alignment horizontal="left" vertical="center" wrapText="1"/>
      <protection locked="0"/>
    </xf>
    <xf numFmtId="0" fontId="29" fillId="5" borderId="2" xfId="0" applyFont="1" applyFill="1" applyBorder="1" applyAlignment="1" applyProtection="1">
      <alignment horizontal="center" vertical="center" wrapText="1"/>
      <protection locked="0"/>
    </xf>
    <xf numFmtId="0" fontId="0" fillId="5" borderId="60" xfId="0" applyFill="1" applyBorder="1" applyAlignment="1" applyProtection="1">
      <alignment horizontal="center" vertical="center"/>
      <protection locked="0"/>
    </xf>
    <xf numFmtId="0" fontId="0" fillId="5" borderId="41" xfId="0" applyFill="1" applyBorder="1" applyAlignment="1" applyProtection="1">
      <alignment horizontal="center" vertical="center"/>
      <protection locked="0"/>
    </xf>
    <xf numFmtId="0" fontId="0" fillId="5" borderId="50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top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left" vertical="center" wrapText="1"/>
      <protection locked="0"/>
    </xf>
    <xf numFmtId="0" fontId="49" fillId="5" borderId="24" xfId="0" applyFont="1" applyFill="1" applyBorder="1" applyAlignment="1" applyProtection="1">
      <alignment horizontal="center" vertical="center" wrapText="1"/>
      <protection locked="0"/>
    </xf>
    <xf numFmtId="3" fontId="0" fillId="5" borderId="24" xfId="0" applyNumberFormat="1" applyFill="1" applyBorder="1" applyAlignment="1" applyProtection="1">
      <alignment horizontal="center" vertical="center"/>
      <protection locked="0"/>
    </xf>
    <xf numFmtId="3" fontId="0" fillId="5" borderId="24" xfId="0" applyNumberFormat="1" applyFill="1" applyBorder="1" applyAlignment="1" applyProtection="1">
      <alignment vertical="center"/>
      <protection locked="0"/>
    </xf>
    <xf numFmtId="0" fontId="0" fillId="5" borderId="62" xfId="0" applyFill="1" applyBorder="1" applyAlignment="1" applyProtection="1">
      <alignment horizontal="left" vertical="center" wrapText="1"/>
      <protection locked="0"/>
    </xf>
    <xf numFmtId="0" fontId="49" fillId="5" borderId="2" xfId="0" applyFont="1" applyFill="1" applyBorder="1" applyAlignment="1" applyProtection="1">
      <alignment horizontal="center" vertical="center" wrapText="1"/>
      <protection locked="0"/>
    </xf>
    <xf numFmtId="0" fontId="0" fillId="5" borderId="51" xfId="0" applyFill="1" applyBorder="1" applyAlignment="1" applyProtection="1">
      <alignment horizontal="center" vertical="center"/>
      <protection locked="0"/>
    </xf>
    <xf numFmtId="0" fontId="35" fillId="5" borderId="24" xfId="0" applyFont="1" applyFill="1" applyBorder="1" applyAlignment="1" applyProtection="1">
      <alignment horizontal="left" vertical="center" wrapText="1"/>
      <protection locked="0"/>
    </xf>
    <xf numFmtId="164" fontId="29" fillId="5" borderId="37" xfId="0" applyNumberFormat="1" applyFont="1" applyFill="1" applyBorder="1" applyAlignment="1" applyProtection="1">
      <alignment horizontal="center" vertical="center" wrapText="1"/>
      <protection locked="0"/>
    </xf>
    <xf numFmtId="0" fontId="38" fillId="5" borderId="13" xfId="0" applyFont="1" applyFill="1" applyBorder="1" applyAlignment="1" applyProtection="1">
      <alignment horizontal="center" vertical="center" wrapText="1"/>
      <protection locked="0"/>
    </xf>
    <xf numFmtId="0" fontId="29" fillId="5" borderId="37" xfId="0" applyFont="1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vertical="top" wrapText="1"/>
      <protection locked="0"/>
    </xf>
    <xf numFmtId="0" fontId="0" fillId="5" borderId="5" xfId="0" applyFill="1" applyBorder="1" applyProtection="1"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top" wrapText="1"/>
      <protection locked="0"/>
    </xf>
    <xf numFmtId="3" fontId="0" fillId="0" borderId="0" xfId="0" applyNumberFormat="1" applyAlignment="1" applyProtection="1">
      <alignment horizontal="center" vertical="top"/>
      <protection locked="0"/>
    </xf>
    <xf numFmtId="3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left" vertical="center" wrapText="1"/>
      <protection locked="0"/>
    </xf>
    <xf numFmtId="3" fontId="0" fillId="5" borderId="5" xfId="0" applyNumberFormat="1" applyFill="1" applyBorder="1" applyAlignment="1" applyProtection="1">
      <alignment horizontal="center" vertical="center"/>
      <protection locked="0"/>
    </xf>
    <xf numFmtId="0" fontId="47" fillId="5" borderId="24" xfId="0" applyFont="1" applyFill="1" applyBorder="1" applyAlignment="1" applyProtection="1">
      <alignment horizontal="center" vertical="center"/>
      <protection locked="0"/>
    </xf>
    <xf numFmtId="164" fontId="29" fillId="5" borderId="21" xfId="0" applyNumberFormat="1" applyFont="1" applyFill="1" applyBorder="1" applyAlignment="1" applyProtection="1">
      <alignment horizontal="center" vertical="center"/>
      <protection locked="0"/>
    </xf>
    <xf numFmtId="164" fontId="29" fillId="5" borderId="61" xfId="0" applyNumberFormat="1" applyFont="1" applyFill="1" applyBorder="1" applyAlignment="1" applyProtection="1">
      <alignment horizontal="center" vertical="center"/>
      <protection locked="0"/>
    </xf>
    <xf numFmtId="0" fontId="47" fillId="5" borderId="24" xfId="0" applyFont="1" applyFill="1" applyBorder="1" applyAlignment="1" applyProtection="1">
      <alignment wrapText="1"/>
      <protection locked="0"/>
    </xf>
    <xf numFmtId="0" fontId="50" fillId="5" borderId="24" xfId="0" applyFont="1" applyFill="1" applyBorder="1" applyAlignment="1" applyProtection="1">
      <alignment horizontal="center" vertical="center" wrapText="1"/>
      <protection locked="0"/>
    </xf>
    <xf numFmtId="0" fontId="50" fillId="5" borderId="24" xfId="0" applyFont="1" applyFill="1" applyBorder="1" applyAlignment="1" applyProtection="1">
      <alignment horizontal="center" vertical="center"/>
      <protection locked="0"/>
    </xf>
    <xf numFmtId="0" fontId="47" fillId="5" borderId="24" xfId="0" applyFont="1" applyFill="1" applyBorder="1" applyAlignment="1" applyProtection="1">
      <alignment horizontal="left" vertical="center" wrapText="1"/>
      <protection locked="0"/>
    </xf>
    <xf numFmtId="0" fontId="47" fillId="5" borderId="24" xfId="0" applyFont="1" applyFill="1" applyBorder="1" applyAlignment="1" applyProtection="1">
      <alignment vertical="center"/>
      <protection locked="0"/>
    </xf>
    <xf numFmtId="3" fontId="47" fillId="5" borderId="24" xfId="0" applyNumberFormat="1" applyFont="1" applyFill="1" applyBorder="1" applyAlignment="1" applyProtection="1">
      <alignment horizontal="center" vertical="center"/>
      <protection locked="0"/>
    </xf>
    <xf numFmtId="0" fontId="47" fillId="5" borderId="24" xfId="0" applyFont="1" applyFill="1" applyBorder="1" applyProtection="1">
      <protection locked="0"/>
    </xf>
    <xf numFmtId="0" fontId="33" fillId="5" borderId="24" xfId="0" applyFont="1" applyFill="1" applyBorder="1" applyAlignment="1" applyProtection="1">
      <alignment horizontal="center" vertical="center"/>
      <protection locked="0"/>
    </xf>
    <xf numFmtId="3" fontId="47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24" xfId="0" applyFont="1" applyFill="1" applyBorder="1" applyAlignment="1" applyProtection="1">
      <alignment horizontal="center" vertical="center"/>
      <protection locked="0"/>
    </xf>
    <xf numFmtId="0" fontId="29" fillId="5" borderId="24" xfId="0" applyFont="1" applyFill="1" applyBorder="1" applyAlignment="1" applyProtection="1">
      <alignment vertical="center"/>
      <protection locked="0"/>
    </xf>
    <xf numFmtId="3" fontId="29" fillId="5" borderId="24" xfId="0" applyNumberFormat="1" applyFont="1" applyFill="1" applyBorder="1" applyAlignment="1" applyProtection="1">
      <alignment horizontal="center" vertical="center" wrapText="1"/>
      <protection locked="0"/>
    </xf>
    <xf numFmtId="3" fontId="29" fillId="5" borderId="24" xfId="0" applyNumberFormat="1" applyFont="1" applyFill="1" applyBorder="1" applyAlignment="1" applyProtection="1">
      <alignment horizontal="center" vertical="center"/>
      <protection locked="0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24" xfId="0" applyFont="1" applyFill="1" applyBorder="1" applyAlignment="1" applyProtection="1">
      <alignment wrapText="1"/>
      <protection locked="0"/>
    </xf>
    <xf numFmtId="0" fontId="40" fillId="5" borderId="24" xfId="0" applyFont="1" applyFill="1" applyBorder="1" applyAlignment="1" applyProtection="1">
      <alignment horizontal="center" vertical="center" wrapText="1"/>
      <protection locked="0"/>
    </xf>
    <xf numFmtId="0" fontId="40" fillId="5" borderId="24" xfId="0" applyFont="1" applyFill="1" applyBorder="1" applyAlignment="1" applyProtection="1">
      <alignment horizontal="center" vertical="center"/>
      <protection locked="0"/>
    </xf>
    <xf numFmtId="0" fontId="29" fillId="5" borderId="24" xfId="0" applyFont="1" applyFill="1" applyBorder="1" applyAlignment="1" applyProtection="1">
      <alignment horizontal="left" vertical="center" wrapText="1"/>
      <protection locked="0"/>
    </xf>
    <xf numFmtId="0" fontId="29" fillId="5" borderId="24" xfId="0" applyFont="1" applyFill="1" applyBorder="1" applyAlignment="1" applyProtection="1">
      <alignment horizontal="left" vertical="center"/>
      <protection locked="0"/>
    </xf>
    <xf numFmtId="0" fontId="50" fillId="5" borderId="21" xfId="0" applyFont="1" applyFill="1" applyBorder="1" applyAlignment="1" applyProtection="1">
      <alignment horizontal="center" vertical="center" wrapText="1"/>
      <protection locked="0"/>
    </xf>
    <xf numFmtId="0" fontId="47" fillId="5" borderId="21" xfId="0" applyFont="1" applyFill="1" applyBorder="1" applyAlignment="1" applyProtection="1">
      <alignment horizontal="center" vertical="center"/>
      <protection locked="0"/>
    </xf>
    <xf numFmtId="0" fontId="50" fillId="5" borderId="21" xfId="0" applyFont="1" applyFill="1" applyBorder="1" applyAlignment="1" applyProtection="1">
      <alignment horizontal="center" vertical="center"/>
      <protection locked="0"/>
    </xf>
    <xf numFmtId="0" fontId="47" fillId="5" borderId="21" xfId="0" applyFont="1" applyFill="1" applyBorder="1" applyAlignment="1" applyProtection="1">
      <alignment horizontal="left" vertical="center" wrapText="1"/>
      <protection locked="0"/>
    </xf>
    <xf numFmtId="0" fontId="47" fillId="5" borderId="21" xfId="0" applyFont="1" applyFill="1" applyBorder="1" applyAlignment="1" applyProtection="1">
      <alignment vertical="center"/>
      <protection locked="0"/>
    </xf>
    <xf numFmtId="3" fontId="47" fillId="5" borderId="21" xfId="0" applyNumberFormat="1" applyFont="1" applyFill="1" applyBorder="1" applyAlignment="1" applyProtection="1">
      <alignment horizontal="center" vertical="center"/>
      <protection locked="0"/>
    </xf>
    <xf numFmtId="0" fontId="51" fillId="5" borderId="21" xfId="0" applyFont="1" applyFill="1" applyBorder="1" applyAlignment="1" applyProtection="1">
      <alignment horizontal="center" vertical="center" wrapText="1"/>
      <protection locked="0"/>
    </xf>
    <xf numFmtId="0" fontId="47" fillId="5" borderId="21" xfId="0" applyFont="1" applyFill="1" applyBorder="1" applyProtection="1">
      <protection locked="0"/>
    </xf>
    <xf numFmtId="0" fontId="47" fillId="5" borderId="21" xfId="0" applyFont="1" applyFill="1" applyBorder="1" applyAlignment="1" applyProtection="1">
      <alignment wrapText="1"/>
      <protection locked="0"/>
    </xf>
    <xf numFmtId="0" fontId="3" fillId="3" borderId="8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/>
    </xf>
    <xf numFmtId="0" fontId="12" fillId="7" borderId="28" xfId="0" applyFont="1" applyFill="1" applyBorder="1" applyAlignment="1">
      <alignment horizontal="center"/>
    </xf>
    <xf numFmtId="0" fontId="12" fillId="7" borderId="2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3" fontId="4" fillId="3" borderId="2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25" xfId="0" applyNumberFormat="1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16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3" fontId="1" fillId="7" borderId="35" xfId="0" applyNumberFormat="1" applyFont="1" applyFill="1" applyBorder="1" applyAlignment="1" applyProtection="1">
      <alignment horizontal="center"/>
      <protection locked="0"/>
    </xf>
    <xf numFmtId="3" fontId="1" fillId="7" borderId="43" xfId="0" applyNumberFormat="1" applyFont="1" applyFill="1" applyBorder="1" applyAlignment="1" applyProtection="1">
      <alignment horizontal="center"/>
      <protection locked="0"/>
    </xf>
    <xf numFmtId="3" fontId="1" fillId="7" borderId="36" xfId="0" applyNumberFormat="1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9" fillId="5" borderId="24" xfId="0" applyFont="1" applyFill="1" applyBorder="1" applyProtection="1">
      <protection locked="0"/>
    </xf>
    <xf numFmtId="0" fontId="41" fillId="5" borderId="24" xfId="0" applyFont="1" applyFill="1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5" t="s">
        <v>0</v>
      </c>
    </row>
    <row r="2" spans="1:14" ht="14.25" customHeight="1" x14ac:dyDescent="0.3"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4.25" customHeight="1" x14ac:dyDescent="0.3">
      <c r="A3" s="63" t="s">
        <v>121</v>
      </c>
      <c r="B3" s="62"/>
      <c r="C3" s="62"/>
      <c r="D3" s="64"/>
      <c r="E3" s="64"/>
      <c r="F3" s="64"/>
      <c r="G3" s="64"/>
      <c r="H3" s="64"/>
      <c r="I3" s="64"/>
      <c r="J3" s="36"/>
      <c r="K3" s="36"/>
      <c r="L3" s="36"/>
      <c r="M3" s="36"/>
      <c r="N3" s="36"/>
    </row>
    <row r="4" spans="1:14" ht="14.25" customHeight="1" x14ac:dyDescent="0.3">
      <c r="A4" s="64" t="s">
        <v>122</v>
      </c>
      <c r="B4" s="62"/>
      <c r="C4" s="62"/>
      <c r="D4" s="64"/>
      <c r="E4" s="64"/>
      <c r="F4" s="64"/>
      <c r="G4" s="64"/>
      <c r="H4" s="64"/>
      <c r="I4" s="64"/>
      <c r="J4" s="36"/>
      <c r="K4" s="36"/>
      <c r="L4" s="36"/>
      <c r="M4" s="36"/>
      <c r="N4" s="36"/>
    </row>
    <row r="5" spans="1:14" ht="14.25" customHeight="1" x14ac:dyDescent="0.3"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4.25" customHeight="1" x14ac:dyDescent="0.3">
      <c r="A6" s="37" t="s">
        <v>120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14.25" customHeight="1" x14ac:dyDescent="0.3">
      <c r="A7" s="36" t="s">
        <v>109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4.25" customHeight="1" x14ac:dyDescent="0.3">
      <c r="A8" s="36" t="s">
        <v>97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ht="14.25" customHeight="1" x14ac:dyDescent="0.3">
      <c r="A9" s="38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ht="14.25" customHeight="1" x14ac:dyDescent="0.3">
      <c r="A10" s="39" t="s">
        <v>87</v>
      </c>
      <c r="B10" s="40" t="s">
        <v>88</v>
      </c>
      <c r="C10" s="41" t="s">
        <v>89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ht="14.25" customHeight="1" x14ac:dyDescent="0.3">
      <c r="A11" s="42" t="s">
        <v>104</v>
      </c>
      <c r="B11" s="36" t="s">
        <v>105</v>
      </c>
      <c r="C11" s="43" t="s">
        <v>108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4.25" customHeight="1" x14ac:dyDescent="0.3">
      <c r="A12" s="44" t="s">
        <v>90</v>
      </c>
      <c r="B12" s="45" t="s">
        <v>102</v>
      </c>
      <c r="C12" s="46" t="s">
        <v>106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4.25" customHeight="1" x14ac:dyDescent="0.3">
      <c r="A13" s="44" t="s">
        <v>91</v>
      </c>
      <c r="B13" s="45" t="s">
        <v>102</v>
      </c>
      <c r="C13" s="46" t="s">
        <v>106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ht="14.25" customHeight="1" x14ac:dyDescent="0.3">
      <c r="A14" s="44" t="s">
        <v>93</v>
      </c>
      <c r="B14" s="45" t="s">
        <v>102</v>
      </c>
      <c r="C14" s="46" t="s">
        <v>106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ht="14.25" customHeight="1" x14ac:dyDescent="0.3">
      <c r="A15" s="44" t="s">
        <v>94</v>
      </c>
      <c r="B15" s="45" t="s">
        <v>102</v>
      </c>
      <c r="C15" s="46" t="s">
        <v>106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ht="14.25" customHeight="1" x14ac:dyDescent="0.3">
      <c r="A16" s="44" t="s">
        <v>95</v>
      </c>
      <c r="B16" s="45" t="s">
        <v>102</v>
      </c>
      <c r="C16" s="46" t="s">
        <v>106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4.25" customHeight="1" x14ac:dyDescent="0.3">
      <c r="A17" s="47" t="s">
        <v>92</v>
      </c>
      <c r="B17" s="48" t="s">
        <v>103</v>
      </c>
      <c r="C17" s="49" t="s">
        <v>107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14.25" customHeight="1" x14ac:dyDescent="0.3">
      <c r="A18" s="47" t="s">
        <v>96</v>
      </c>
      <c r="B18" s="48" t="s">
        <v>103</v>
      </c>
      <c r="C18" s="49" t="s">
        <v>107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ht="14.25" customHeight="1" x14ac:dyDescent="0.3">
      <c r="A19" s="47" t="s">
        <v>98</v>
      </c>
      <c r="B19" s="48" t="s">
        <v>103</v>
      </c>
      <c r="C19" s="49" t="s">
        <v>107</v>
      </c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ht="14.25" customHeight="1" x14ac:dyDescent="0.3">
      <c r="A20" s="47" t="s">
        <v>99</v>
      </c>
      <c r="B20" s="48" t="s">
        <v>103</v>
      </c>
      <c r="C20" s="49" t="s">
        <v>107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ht="14.25" customHeight="1" x14ac:dyDescent="0.3">
      <c r="A21" s="47" t="s">
        <v>100</v>
      </c>
      <c r="B21" s="48" t="s">
        <v>103</v>
      </c>
      <c r="C21" s="49" t="s">
        <v>107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ht="14.25" customHeight="1" x14ac:dyDescent="0.3">
      <c r="A22" s="47" t="s">
        <v>117</v>
      </c>
      <c r="B22" s="48" t="s">
        <v>103</v>
      </c>
      <c r="C22" s="49" t="s">
        <v>107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14.25" customHeight="1" x14ac:dyDescent="0.3">
      <c r="A23" s="47" t="s">
        <v>118</v>
      </c>
      <c r="B23" s="48" t="s">
        <v>103</v>
      </c>
      <c r="C23" s="49" t="s">
        <v>107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ht="14.25" customHeight="1" x14ac:dyDescent="0.3">
      <c r="A24" s="50" t="s">
        <v>101</v>
      </c>
      <c r="B24" s="51" t="s">
        <v>103</v>
      </c>
      <c r="C24" s="52" t="s">
        <v>107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4.25" customHeight="1" x14ac:dyDescent="0.3">
      <c r="B25" s="36"/>
      <c r="C25" s="53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3">
      <c r="A26" s="36"/>
    </row>
    <row r="27" spans="1:14" x14ac:dyDescent="0.3">
      <c r="A27" s="37" t="s">
        <v>1</v>
      </c>
    </row>
    <row r="28" spans="1:14" x14ac:dyDescent="0.3">
      <c r="A28" s="36" t="s">
        <v>2</v>
      </c>
    </row>
    <row r="29" spans="1:14" x14ac:dyDescent="0.3">
      <c r="A29" s="36" t="s">
        <v>123</v>
      </c>
    </row>
    <row r="30" spans="1:14" x14ac:dyDescent="0.3">
      <c r="A30" s="36"/>
    </row>
    <row r="31" spans="1:14" ht="130.65" customHeight="1" x14ac:dyDescent="0.3">
      <c r="A31" s="36"/>
    </row>
    <row r="32" spans="1:14" ht="38.25" customHeight="1" x14ac:dyDescent="0.3">
      <c r="A32" s="38"/>
    </row>
    <row r="33" spans="1:12" x14ac:dyDescent="0.3">
      <c r="A33" s="38"/>
    </row>
    <row r="34" spans="1:12" x14ac:dyDescent="0.3">
      <c r="A34" s="61" t="s">
        <v>116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  <row r="35" spans="1:12" x14ac:dyDescent="0.3">
      <c r="A35" s="62" t="s">
        <v>119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  <row r="37" spans="1:12" x14ac:dyDescent="0.3">
      <c r="A37" s="54" t="s">
        <v>3</v>
      </c>
    </row>
    <row r="38" spans="1:12" x14ac:dyDescent="0.3">
      <c r="A38" t="s">
        <v>114</v>
      </c>
    </row>
    <row r="40" spans="1:12" x14ac:dyDescent="0.3">
      <c r="A40" s="37" t="s">
        <v>4</v>
      </c>
    </row>
    <row r="41" spans="1:12" x14ac:dyDescent="0.3">
      <c r="A41" s="36" t="s">
        <v>115</v>
      </c>
    </row>
    <row r="42" spans="1:12" x14ac:dyDescent="0.3">
      <c r="A42" s="55" t="s">
        <v>69</v>
      </c>
    </row>
    <row r="43" spans="1:12" x14ac:dyDescent="0.3">
      <c r="B43" s="38"/>
      <c r="C43" s="38"/>
      <c r="D43" s="38"/>
      <c r="E43" s="38"/>
      <c r="F43" s="38"/>
      <c r="G43" s="38"/>
    </row>
    <row r="44" spans="1:12" x14ac:dyDescent="0.3">
      <c r="A44" s="56"/>
      <c r="B44" s="38"/>
      <c r="C44" s="38"/>
      <c r="D44" s="38"/>
      <c r="E44" s="38"/>
      <c r="F44" s="38"/>
      <c r="G44" s="38"/>
    </row>
    <row r="45" spans="1:12" x14ac:dyDescent="0.3">
      <c r="B45" s="38"/>
      <c r="C45" s="38"/>
      <c r="D45" s="38"/>
      <c r="E45" s="38"/>
      <c r="F45" s="38"/>
      <c r="G45" s="38"/>
    </row>
    <row r="46" spans="1:12" x14ac:dyDescent="0.3">
      <c r="A46" s="38"/>
      <c r="B46" s="38"/>
      <c r="C46" s="38"/>
      <c r="D46" s="38"/>
      <c r="E46" s="38"/>
      <c r="F46" s="38"/>
      <c r="G46" s="38"/>
    </row>
    <row r="47" spans="1:12" x14ac:dyDescent="0.3">
      <c r="A47" s="38"/>
      <c r="B47" s="38"/>
      <c r="C47" s="38"/>
      <c r="D47" s="38"/>
      <c r="E47" s="38"/>
      <c r="F47" s="38"/>
      <c r="G47" s="38"/>
    </row>
    <row r="48" spans="1:12" x14ac:dyDescent="0.3">
      <c r="A48" s="38"/>
      <c r="B48" s="38"/>
      <c r="C48" s="38"/>
      <c r="D48" s="38"/>
      <c r="E48" s="38"/>
      <c r="F48" s="38"/>
      <c r="G48" s="38"/>
    </row>
    <row r="49" spans="1:7" x14ac:dyDescent="0.3">
      <c r="A49" s="38"/>
      <c r="B49" s="38"/>
      <c r="C49" s="38"/>
      <c r="D49" s="38"/>
      <c r="E49" s="38"/>
      <c r="F49" s="38"/>
      <c r="G49" s="38"/>
    </row>
    <row r="50" spans="1:7" x14ac:dyDescent="0.3">
      <c r="A50" s="38"/>
      <c r="B50" s="38"/>
      <c r="C50" s="38"/>
      <c r="D50" s="38"/>
      <c r="E50" s="38"/>
      <c r="F50" s="38"/>
      <c r="G50" s="38"/>
    </row>
    <row r="51" spans="1:7" x14ac:dyDescent="0.3">
      <c r="A51" s="38"/>
      <c r="B51" s="38"/>
      <c r="C51" s="38"/>
      <c r="D51" s="38"/>
      <c r="E51" s="38"/>
      <c r="F51" s="38"/>
      <c r="G51" s="38"/>
    </row>
    <row r="52" spans="1:7" x14ac:dyDescent="0.3">
      <c r="A52" s="38"/>
      <c r="B52" s="38"/>
      <c r="C52" s="38"/>
      <c r="D52" s="38"/>
      <c r="E52" s="38"/>
      <c r="F52" s="38"/>
      <c r="G52" s="38"/>
    </row>
    <row r="53" spans="1:7" x14ac:dyDescent="0.3">
      <c r="A53" s="38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6"/>
  <sheetViews>
    <sheetView topLeftCell="A34" workbookViewId="0">
      <selection activeCell="J61" sqref="J61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88671875" style="1" bestFit="1" customWidth="1"/>
    <col min="5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10.10937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670" t="s">
        <v>5</v>
      </c>
      <c r="B1" s="671"/>
      <c r="C1" s="671"/>
      <c r="D1" s="671"/>
      <c r="E1" s="671"/>
      <c r="F1" s="671"/>
      <c r="G1" s="671"/>
      <c r="H1" s="671"/>
      <c r="I1" s="671"/>
      <c r="J1" s="671"/>
      <c r="K1" s="671"/>
      <c r="L1" s="671"/>
      <c r="M1" s="671"/>
      <c r="N1" s="671"/>
      <c r="O1" s="671"/>
      <c r="P1" s="671"/>
      <c r="Q1" s="671"/>
      <c r="R1" s="671"/>
      <c r="S1" s="672"/>
    </row>
    <row r="2" spans="1:19" ht="27.3" customHeight="1" x14ac:dyDescent="0.3">
      <c r="A2" s="673" t="s">
        <v>6</v>
      </c>
      <c r="B2" s="668" t="s">
        <v>7</v>
      </c>
      <c r="C2" s="675"/>
      <c r="D2" s="675"/>
      <c r="E2" s="675"/>
      <c r="F2" s="669"/>
      <c r="G2" s="673" t="s">
        <v>8</v>
      </c>
      <c r="H2" s="673" t="s">
        <v>9</v>
      </c>
      <c r="I2" s="678" t="s">
        <v>68</v>
      </c>
      <c r="J2" s="673" t="s">
        <v>10</v>
      </c>
      <c r="K2" s="673" t="s">
        <v>11</v>
      </c>
      <c r="L2" s="676" t="s">
        <v>12</v>
      </c>
      <c r="M2" s="677"/>
      <c r="N2" s="666" t="s">
        <v>13</v>
      </c>
      <c r="O2" s="667"/>
      <c r="P2" s="668" t="s">
        <v>14</v>
      </c>
      <c r="Q2" s="669"/>
      <c r="R2" s="666" t="s">
        <v>15</v>
      </c>
      <c r="S2" s="667"/>
    </row>
    <row r="3" spans="1:19" ht="111" thickBot="1" x14ac:dyDescent="0.35">
      <c r="A3" s="674"/>
      <c r="B3" s="342" t="s">
        <v>16</v>
      </c>
      <c r="C3" s="343" t="s">
        <v>17</v>
      </c>
      <c r="D3" s="343" t="s">
        <v>18</v>
      </c>
      <c r="E3" s="343" t="s">
        <v>19</v>
      </c>
      <c r="F3" s="344" t="s">
        <v>20</v>
      </c>
      <c r="G3" s="674"/>
      <c r="H3" s="674"/>
      <c r="I3" s="679"/>
      <c r="J3" s="674"/>
      <c r="K3" s="674"/>
      <c r="L3" s="345" t="s">
        <v>21</v>
      </c>
      <c r="M3" s="346" t="s">
        <v>85</v>
      </c>
      <c r="N3" s="347" t="s">
        <v>22</v>
      </c>
      <c r="O3" s="348" t="s">
        <v>23</v>
      </c>
      <c r="P3" s="347" t="s">
        <v>24</v>
      </c>
      <c r="Q3" s="349" t="s">
        <v>25</v>
      </c>
      <c r="R3" s="350" t="s">
        <v>26</v>
      </c>
      <c r="S3" s="348" t="s">
        <v>27</v>
      </c>
    </row>
    <row r="4" spans="1:19" ht="101.4" thickBot="1" x14ac:dyDescent="0.35">
      <c r="A4" s="71">
        <v>1</v>
      </c>
      <c r="B4" s="171" t="s">
        <v>191</v>
      </c>
      <c r="C4" s="168" t="s">
        <v>192</v>
      </c>
      <c r="D4" s="106">
        <v>60869780</v>
      </c>
      <c r="E4" s="168">
        <v>108053237</v>
      </c>
      <c r="F4" s="168">
        <v>600062023</v>
      </c>
      <c r="G4" s="114" t="s">
        <v>320</v>
      </c>
      <c r="H4" s="71" t="s">
        <v>90</v>
      </c>
      <c r="I4" s="71" t="s">
        <v>127</v>
      </c>
      <c r="J4" s="71" t="s">
        <v>194</v>
      </c>
      <c r="K4" s="313" t="s">
        <v>321</v>
      </c>
      <c r="L4" s="72">
        <v>400000</v>
      </c>
      <c r="M4" s="73">
        <f t="shared" ref="M4:M23" si="0">L4/100*70</f>
        <v>280000</v>
      </c>
      <c r="N4" s="74">
        <v>44562</v>
      </c>
      <c r="O4" s="75">
        <v>45261</v>
      </c>
      <c r="P4" s="162" t="s">
        <v>129</v>
      </c>
      <c r="Q4" s="78"/>
      <c r="R4" s="71" t="s">
        <v>203</v>
      </c>
      <c r="S4" s="71" t="s">
        <v>190</v>
      </c>
    </row>
    <row r="5" spans="1:19" ht="100.8" x14ac:dyDescent="0.3">
      <c r="A5" s="115">
        <v>2</v>
      </c>
      <c r="B5" s="171" t="s">
        <v>191</v>
      </c>
      <c r="C5" s="168" t="s">
        <v>192</v>
      </c>
      <c r="D5" s="106">
        <v>60869780</v>
      </c>
      <c r="E5" s="168">
        <v>108053237</v>
      </c>
      <c r="F5" s="168">
        <v>600062023</v>
      </c>
      <c r="G5" s="311" t="s">
        <v>322</v>
      </c>
      <c r="H5" s="85" t="s">
        <v>90</v>
      </c>
      <c r="I5" s="71" t="s">
        <v>127</v>
      </c>
      <c r="J5" s="71" t="s">
        <v>194</v>
      </c>
      <c r="K5" s="313" t="s">
        <v>323</v>
      </c>
      <c r="L5" s="122">
        <v>700000</v>
      </c>
      <c r="M5" s="123">
        <f t="shared" si="0"/>
        <v>490000</v>
      </c>
      <c r="N5" s="80">
        <v>45292</v>
      </c>
      <c r="O5" s="81">
        <v>45992</v>
      </c>
      <c r="P5" s="124" t="s">
        <v>129</v>
      </c>
      <c r="Q5" s="84"/>
      <c r="R5" s="85" t="s">
        <v>190</v>
      </c>
      <c r="S5" s="85" t="s">
        <v>190</v>
      </c>
    </row>
    <row r="6" spans="1:19" ht="43.8" thickBot="1" x14ac:dyDescent="0.35">
      <c r="A6" s="115">
        <v>3</v>
      </c>
      <c r="B6" s="308" t="s">
        <v>324</v>
      </c>
      <c r="C6" s="309" t="s">
        <v>325</v>
      </c>
      <c r="D6" s="310">
        <v>71000569</v>
      </c>
      <c r="E6" s="310">
        <v>108054616</v>
      </c>
      <c r="F6" s="310">
        <v>600061973</v>
      </c>
      <c r="G6" s="308" t="s">
        <v>326</v>
      </c>
      <c r="H6" s="310" t="s">
        <v>90</v>
      </c>
      <c r="I6" s="310" t="s">
        <v>127</v>
      </c>
      <c r="J6" s="310" t="s">
        <v>327</v>
      </c>
      <c r="K6" s="314" t="s">
        <v>328</v>
      </c>
      <c r="L6" s="317">
        <v>10000000</v>
      </c>
      <c r="M6" s="317">
        <f t="shared" si="0"/>
        <v>7000000</v>
      </c>
      <c r="N6" s="318">
        <v>44562</v>
      </c>
      <c r="O6" s="319">
        <v>46722</v>
      </c>
      <c r="P6" s="306"/>
      <c r="Q6" s="306"/>
      <c r="R6" s="85" t="s">
        <v>190</v>
      </c>
      <c r="S6" s="85" t="s">
        <v>190</v>
      </c>
    </row>
    <row r="7" spans="1:19" ht="43.8" thickBot="1" x14ac:dyDescent="0.35">
      <c r="A7" s="115">
        <v>4</v>
      </c>
      <c r="B7" s="133" t="s">
        <v>324</v>
      </c>
      <c r="C7" s="134" t="s">
        <v>325</v>
      </c>
      <c r="D7" s="193">
        <v>71000569</v>
      </c>
      <c r="E7" s="193">
        <v>108054616</v>
      </c>
      <c r="F7" s="193">
        <v>600061973</v>
      </c>
      <c r="G7" s="133" t="s">
        <v>329</v>
      </c>
      <c r="H7" s="193" t="s">
        <v>90</v>
      </c>
      <c r="I7" s="193" t="s">
        <v>127</v>
      </c>
      <c r="J7" s="193" t="s">
        <v>327</v>
      </c>
      <c r="K7" s="312" t="s">
        <v>330</v>
      </c>
      <c r="L7" s="189">
        <v>8000000</v>
      </c>
      <c r="M7" s="189">
        <f t="shared" si="0"/>
        <v>5600000</v>
      </c>
      <c r="N7" s="320">
        <v>44562</v>
      </c>
      <c r="O7" s="321">
        <v>46722</v>
      </c>
      <c r="P7" s="307"/>
      <c r="Q7" s="307"/>
      <c r="R7" s="193" t="s">
        <v>203</v>
      </c>
      <c r="S7" s="193" t="s">
        <v>206</v>
      </c>
    </row>
    <row r="8" spans="1:19" ht="43.8" thickBot="1" x14ac:dyDescent="0.35">
      <c r="A8" s="115">
        <v>5</v>
      </c>
      <c r="B8" s="133" t="s">
        <v>324</v>
      </c>
      <c r="C8" s="134" t="s">
        <v>325</v>
      </c>
      <c r="D8" s="193">
        <v>71000569</v>
      </c>
      <c r="E8" s="193">
        <v>108054616</v>
      </c>
      <c r="F8" s="193">
        <v>600061973</v>
      </c>
      <c r="G8" s="312" t="s">
        <v>331</v>
      </c>
      <c r="H8" s="193" t="s">
        <v>90</v>
      </c>
      <c r="I8" s="193" t="s">
        <v>127</v>
      </c>
      <c r="J8" s="193" t="s">
        <v>327</v>
      </c>
      <c r="K8" s="315" t="s">
        <v>332</v>
      </c>
      <c r="L8" s="189">
        <v>500000</v>
      </c>
      <c r="M8" s="189">
        <f t="shared" si="0"/>
        <v>350000</v>
      </c>
      <c r="N8" s="320">
        <v>44562</v>
      </c>
      <c r="O8" s="321">
        <v>46722</v>
      </c>
      <c r="P8" s="307"/>
      <c r="Q8" s="307"/>
      <c r="R8" s="85" t="s">
        <v>190</v>
      </c>
      <c r="S8" s="85" t="s">
        <v>190</v>
      </c>
    </row>
    <row r="9" spans="1:19" ht="43.8" thickBot="1" x14ac:dyDescent="0.35">
      <c r="A9" s="115">
        <v>6</v>
      </c>
      <c r="B9" s="133" t="s">
        <v>324</v>
      </c>
      <c r="C9" s="134" t="s">
        <v>325</v>
      </c>
      <c r="D9" s="193">
        <v>71000569</v>
      </c>
      <c r="E9" s="193">
        <v>108054616</v>
      </c>
      <c r="F9" s="193">
        <v>600061973</v>
      </c>
      <c r="G9" s="133" t="s">
        <v>333</v>
      </c>
      <c r="H9" s="193" t="s">
        <v>90</v>
      </c>
      <c r="I9" s="193" t="s">
        <v>127</v>
      </c>
      <c r="J9" s="193" t="s">
        <v>327</v>
      </c>
      <c r="K9" s="133" t="s">
        <v>334</v>
      </c>
      <c r="L9" s="189">
        <v>250000</v>
      </c>
      <c r="M9" s="189">
        <f t="shared" si="0"/>
        <v>175000</v>
      </c>
      <c r="N9" s="320">
        <v>44562</v>
      </c>
      <c r="O9" s="321">
        <v>46722</v>
      </c>
      <c r="P9" s="307"/>
      <c r="Q9" s="307"/>
      <c r="R9" s="85" t="s">
        <v>190</v>
      </c>
      <c r="S9" s="85" t="s">
        <v>190</v>
      </c>
    </row>
    <row r="10" spans="1:19" ht="43.8" thickBot="1" x14ac:dyDescent="0.35">
      <c r="A10" s="115">
        <v>7</v>
      </c>
      <c r="B10" s="133" t="s">
        <v>324</v>
      </c>
      <c r="C10" s="134" t="s">
        <v>325</v>
      </c>
      <c r="D10" s="193">
        <v>71000569</v>
      </c>
      <c r="E10" s="193">
        <v>108054616</v>
      </c>
      <c r="F10" s="193">
        <v>600061973</v>
      </c>
      <c r="G10" s="133" t="s">
        <v>335</v>
      </c>
      <c r="H10" s="193" t="s">
        <v>90</v>
      </c>
      <c r="I10" s="193" t="s">
        <v>127</v>
      </c>
      <c r="J10" s="193" t="s">
        <v>327</v>
      </c>
      <c r="K10" s="133" t="s">
        <v>336</v>
      </c>
      <c r="L10" s="189">
        <v>600000</v>
      </c>
      <c r="M10" s="189">
        <f t="shared" si="0"/>
        <v>420000</v>
      </c>
      <c r="N10" s="320">
        <v>44562</v>
      </c>
      <c r="O10" s="321">
        <v>46722</v>
      </c>
      <c r="P10" s="307"/>
      <c r="Q10" s="307"/>
      <c r="R10" s="85" t="s">
        <v>190</v>
      </c>
      <c r="S10" s="85" t="s">
        <v>190</v>
      </c>
    </row>
    <row r="11" spans="1:19" ht="43.8" thickBot="1" x14ac:dyDescent="0.35">
      <c r="A11" s="115">
        <v>8</v>
      </c>
      <c r="B11" s="133" t="s">
        <v>324</v>
      </c>
      <c r="C11" s="134" t="s">
        <v>325</v>
      </c>
      <c r="D11" s="193">
        <v>71000569</v>
      </c>
      <c r="E11" s="193">
        <v>108054616</v>
      </c>
      <c r="F11" s="193">
        <v>600061973</v>
      </c>
      <c r="G11" s="133" t="s">
        <v>337</v>
      </c>
      <c r="H11" s="193" t="s">
        <v>90</v>
      </c>
      <c r="I11" s="193" t="s">
        <v>127</v>
      </c>
      <c r="J11" s="193" t="s">
        <v>327</v>
      </c>
      <c r="K11" s="316" t="s">
        <v>338</v>
      </c>
      <c r="L11" s="189">
        <v>500000</v>
      </c>
      <c r="M11" s="189">
        <f t="shared" si="0"/>
        <v>350000</v>
      </c>
      <c r="N11" s="320">
        <v>44562</v>
      </c>
      <c r="O11" s="321">
        <v>46722</v>
      </c>
      <c r="P11" s="307"/>
      <c r="Q11" s="307"/>
      <c r="R11" s="85" t="s">
        <v>190</v>
      </c>
      <c r="S11" s="193" t="s">
        <v>190</v>
      </c>
    </row>
    <row r="12" spans="1:19" ht="43.8" thickBot="1" x14ac:dyDescent="0.35">
      <c r="A12" s="115">
        <v>9</v>
      </c>
      <c r="B12" s="133" t="s">
        <v>324</v>
      </c>
      <c r="C12" s="134" t="s">
        <v>325</v>
      </c>
      <c r="D12" s="193">
        <v>71000569</v>
      </c>
      <c r="E12" s="193">
        <v>108054616</v>
      </c>
      <c r="F12" s="193">
        <v>600061973</v>
      </c>
      <c r="G12" s="133" t="s">
        <v>339</v>
      </c>
      <c r="H12" s="193" t="s">
        <v>90</v>
      </c>
      <c r="I12" s="193" t="s">
        <v>127</v>
      </c>
      <c r="J12" s="193" t="s">
        <v>327</v>
      </c>
      <c r="K12" s="133" t="s">
        <v>340</v>
      </c>
      <c r="L12" s="189">
        <v>2000000</v>
      </c>
      <c r="M12" s="189">
        <f t="shared" si="0"/>
        <v>1400000</v>
      </c>
      <c r="N12" s="320">
        <v>44562</v>
      </c>
      <c r="O12" s="321">
        <v>46722</v>
      </c>
      <c r="P12" s="307"/>
      <c r="Q12" s="307"/>
      <c r="R12" s="85" t="s">
        <v>190</v>
      </c>
      <c r="S12" s="85" t="s">
        <v>190</v>
      </c>
    </row>
    <row r="13" spans="1:19" ht="58.2" thickBot="1" x14ac:dyDescent="0.35">
      <c r="A13" s="115">
        <v>10</v>
      </c>
      <c r="B13" s="133" t="s">
        <v>324</v>
      </c>
      <c r="C13" s="134" t="s">
        <v>325</v>
      </c>
      <c r="D13" s="193">
        <v>71000569</v>
      </c>
      <c r="E13" s="193">
        <v>108054616</v>
      </c>
      <c r="F13" s="193">
        <v>600061973</v>
      </c>
      <c r="G13" s="133" t="s">
        <v>341</v>
      </c>
      <c r="H13" s="193" t="s">
        <v>90</v>
      </c>
      <c r="I13" s="193" t="s">
        <v>127</v>
      </c>
      <c r="J13" s="193" t="s">
        <v>327</v>
      </c>
      <c r="K13" s="133" t="s">
        <v>342</v>
      </c>
      <c r="L13" s="189">
        <v>4000000</v>
      </c>
      <c r="M13" s="189">
        <f t="shared" si="0"/>
        <v>2800000</v>
      </c>
      <c r="N13" s="320">
        <v>44562</v>
      </c>
      <c r="O13" s="321">
        <v>46722</v>
      </c>
      <c r="P13" s="307"/>
      <c r="Q13" s="307"/>
      <c r="R13" s="85" t="s">
        <v>190</v>
      </c>
      <c r="S13" s="85" t="s">
        <v>190</v>
      </c>
    </row>
    <row r="14" spans="1:19" ht="43.8" thickBot="1" x14ac:dyDescent="0.35">
      <c r="A14" s="115">
        <v>11</v>
      </c>
      <c r="B14" s="133" t="s">
        <v>324</v>
      </c>
      <c r="C14" s="134" t="s">
        <v>325</v>
      </c>
      <c r="D14" s="193">
        <v>71000569</v>
      </c>
      <c r="E14" s="193">
        <v>108054616</v>
      </c>
      <c r="F14" s="193">
        <v>600061973</v>
      </c>
      <c r="G14" s="133" t="s">
        <v>343</v>
      </c>
      <c r="H14" s="193" t="s">
        <v>90</v>
      </c>
      <c r="I14" s="193" t="s">
        <v>127</v>
      </c>
      <c r="J14" s="193" t="s">
        <v>327</v>
      </c>
      <c r="K14" s="133" t="s">
        <v>344</v>
      </c>
      <c r="L14" s="189">
        <v>180000</v>
      </c>
      <c r="M14" s="189">
        <f t="shared" si="0"/>
        <v>126000</v>
      </c>
      <c r="N14" s="320">
        <v>44562</v>
      </c>
      <c r="O14" s="321">
        <v>46722</v>
      </c>
      <c r="P14" s="307"/>
      <c r="Q14" s="307"/>
      <c r="R14" s="85" t="s">
        <v>190</v>
      </c>
      <c r="S14" s="85" t="s">
        <v>190</v>
      </c>
    </row>
    <row r="15" spans="1:19" ht="43.8" thickBot="1" x14ac:dyDescent="0.35">
      <c r="A15" s="115">
        <v>12</v>
      </c>
      <c r="B15" s="197" t="s">
        <v>345</v>
      </c>
      <c r="C15" s="101" t="s">
        <v>346</v>
      </c>
      <c r="D15" s="77">
        <v>70991171</v>
      </c>
      <c r="E15" s="77">
        <v>108053695</v>
      </c>
      <c r="F15" s="78">
        <v>600061981</v>
      </c>
      <c r="G15" s="114" t="s">
        <v>347</v>
      </c>
      <c r="H15" s="71" t="s">
        <v>90</v>
      </c>
      <c r="I15" s="71" t="s">
        <v>127</v>
      </c>
      <c r="J15" s="96" t="s">
        <v>348</v>
      </c>
      <c r="K15" s="313" t="s">
        <v>349</v>
      </c>
      <c r="L15" s="72">
        <v>400000</v>
      </c>
      <c r="M15" s="73">
        <f t="shared" si="0"/>
        <v>280000</v>
      </c>
      <c r="N15" s="74">
        <v>44562</v>
      </c>
      <c r="O15" s="75">
        <v>46722</v>
      </c>
      <c r="P15" s="5"/>
      <c r="Q15" s="7"/>
      <c r="R15" s="85" t="s">
        <v>190</v>
      </c>
      <c r="S15" s="85" t="s">
        <v>190</v>
      </c>
    </row>
    <row r="16" spans="1:19" ht="43.8" thickBot="1" x14ac:dyDescent="0.35">
      <c r="A16" s="115">
        <v>13</v>
      </c>
      <c r="B16" s="197" t="s">
        <v>345</v>
      </c>
      <c r="C16" s="101" t="s">
        <v>346</v>
      </c>
      <c r="D16" s="77">
        <v>70991171</v>
      </c>
      <c r="E16" s="77">
        <v>108053695</v>
      </c>
      <c r="F16" s="78">
        <v>600061981</v>
      </c>
      <c r="G16" s="127" t="s">
        <v>350</v>
      </c>
      <c r="H16" s="71" t="s">
        <v>90</v>
      </c>
      <c r="I16" s="71" t="s">
        <v>127</v>
      </c>
      <c r="J16" s="96" t="s">
        <v>348</v>
      </c>
      <c r="K16" s="323" t="s">
        <v>351</v>
      </c>
      <c r="L16" s="122">
        <v>200000</v>
      </c>
      <c r="M16" s="123">
        <f t="shared" si="0"/>
        <v>140000</v>
      </c>
      <c r="N16" s="252">
        <v>44562</v>
      </c>
      <c r="O16" s="75">
        <v>46722</v>
      </c>
      <c r="P16" s="66"/>
      <c r="Q16" s="67"/>
      <c r="R16" s="85" t="s">
        <v>190</v>
      </c>
      <c r="S16" s="85" t="s">
        <v>190</v>
      </c>
    </row>
    <row r="17" spans="1:19" ht="43.8" thickBot="1" x14ac:dyDescent="0.35">
      <c r="A17" s="115">
        <v>14</v>
      </c>
      <c r="B17" s="197" t="s">
        <v>345</v>
      </c>
      <c r="C17" s="101" t="s">
        <v>346</v>
      </c>
      <c r="D17" s="77">
        <v>70991171</v>
      </c>
      <c r="E17" s="77">
        <v>108053695</v>
      </c>
      <c r="F17" s="78">
        <v>600061981</v>
      </c>
      <c r="G17" s="322" t="s">
        <v>352</v>
      </c>
      <c r="H17" s="71" t="s">
        <v>90</v>
      </c>
      <c r="I17" s="71" t="s">
        <v>127</v>
      </c>
      <c r="J17" s="96" t="s">
        <v>348</v>
      </c>
      <c r="K17" s="324" t="s">
        <v>353</v>
      </c>
      <c r="L17" s="122">
        <v>350000</v>
      </c>
      <c r="M17" s="123">
        <f t="shared" si="0"/>
        <v>245000</v>
      </c>
      <c r="N17" s="252">
        <v>44562</v>
      </c>
      <c r="O17" s="75">
        <v>46722</v>
      </c>
      <c r="P17" s="66"/>
      <c r="Q17" s="67"/>
      <c r="R17" s="85" t="s">
        <v>190</v>
      </c>
      <c r="S17" s="85" t="s">
        <v>190</v>
      </c>
    </row>
    <row r="18" spans="1:19" ht="43.8" thickBot="1" x14ac:dyDescent="0.35">
      <c r="A18" s="115">
        <v>15</v>
      </c>
      <c r="B18" s="197" t="s">
        <v>345</v>
      </c>
      <c r="C18" s="101" t="s">
        <v>346</v>
      </c>
      <c r="D18" s="77">
        <v>70991171</v>
      </c>
      <c r="E18" s="77">
        <v>108053695</v>
      </c>
      <c r="F18" s="78">
        <v>600061981</v>
      </c>
      <c r="G18" s="130" t="s">
        <v>354</v>
      </c>
      <c r="H18" s="71" t="s">
        <v>90</v>
      </c>
      <c r="I18" s="71" t="s">
        <v>127</v>
      </c>
      <c r="J18" s="96" t="s">
        <v>348</v>
      </c>
      <c r="K18" s="130" t="s">
        <v>355</v>
      </c>
      <c r="L18" s="131">
        <v>300000</v>
      </c>
      <c r="M18" s="135">
        <f t="shared" si="0"/>
        <v>210000</v>
      </c>
      <c r="N18" s="252">
        <v>44562</v>
      </c>
      <c r="O18" s="75">
        <v>46722</v>
      </c>
      <c r="P18" s="10"/>
      <c r="Q18" s="12"/>
      <c r="R18" s="85" t="s">
        <v>190</v>
      </c>
      <c r="S18" s="85" t="s">
        <v>190</v>
      </c>
    </row>
    <row r="19" spans="1:19" ht="43.8" thickBot="1" x14ac:dyDescent="0.35">
      <c r="A19" s="115">
        <v>16</v>
      </c>
      <c r="B19" s="197" t="s">
        <v>345</v>
      </c>
      <c r="C19" s="101" t="s">
        <v>346</v>
      </c>
      <c r="D19" s="77">
        <v>70991171</v>
      </c>
      <c r="E19" s="77">
        <v>108053695</v>
      </c>
      <c r="F19" s="78">
        <v>600061981</v>
      </c>
      <c r="G19" s="127" t="s">
        <v>356</v>
      </c>
      <c r="H19" s="71" t="s">
        <v>90</v>
      </c>
      <c r="I19" s="71" t="s">
        <v>127</v>
      </c>
      <c r="J19" s="96" t="s">
        <v>348</v>
      </c>
      <c r="K19" s="324" t="s">
        <v>357</v>
      </c>
      <c r="L19" s="122">
        <v>80000</v>
      </c>
      <c r="M19" s="123">
        <f t="shared" si="0"/>
        <v>56000</v>
      </c>
      <c r="N19" s="252">
        <v>44562</v>
      </c>
      <c r="O19" s="75">
        <v>46722</v>
      </c>
      <c r="P19" s="10"/>
      <c r="Q19" s="12"/>
      <c r="R19" s="85" t="s">
        <v>190</v>
      </c>
      <c r="S19" s="85" t="s">
        <v>190</v>
      </c>
    </row>
    <row r="20" spans="1:19" ht="58.2" thickBot="1" x14ac:dyDescent="0.35">
      <c r="A20" s="115">
        <v>17</v>
      </c>
      <c r="B20" s="197" t="s">
        <v>345</v>
      </c>
      <c r="C20" s="101" t="s">
        <v>346</v>
      </c>
      <c r="D20" s="77">
        <v>70991171</v>
      </c>
      <c r="E20" s="77">
        <v>108053695</v>
      </c>
      <c r="F20" s="78">
        <v>600061981</v>
      </c>
      <c r="G20" s="127" t="s">
        <v>358</v>
      </c>
      <c r="H20" s="71" t="s">
        <v>90</v>
      </c>
      <c r="I20" s="71" t="s">
        <v>127</v>
      </c>
      <c r="J20" s="96" t="s">
        <v>348</v>
      </c>
      <c r="K20" s="127" t="s">
        <v>359</v>
      </c>
      <c r="L20" s="122">
        <v>200000</v>
      </c>
      <c r="M20" s="84">
        <f t="shared" si="0"/>
        <v>140000</v>
      </c>
      <c r="N20" s="252">
        <v>44562</v>
      </c>
      <c r="O20" s="75">
        <v>46722</v>
      </c>
      <c r="P20" s="10"/>
      <c r="Q20" s="12"/>
      <c r="R20" s="85" t="s">
        <v>190</v>
      </c>
      <c r="S20" s="85" t="s">
        <v>190</v>
      </c>
    </row>
    <row r="21" spans="1:19" ht="58.2" thickBot="1" x14ac:dyDescent="0.35">
      <c r="A21" s="115">
        <v>18</v>
      </c>
      <c r="B21" s="197" t="s">
        <v>345</v>
      </c>
      <c r="C21" s="101" t="s">
        <v>346</v>
      </c>
      <c r="D21" s="77">
        <v>70991171</v>
      </c>
      <c r="E21" s="77">
        <v>108053695</v>
      </c>
      <c r="F21" s="78">
        <v>600061981</v>
      </c>
      <c r="G21" s="127" t="s">
        <v>358</v>
      </c>
      <c r="H21" s="71" t="s">
        <v>90</v>
      </c>
      <c r="I21" s="71" t="s">
        <v>127</v>
      </c>
      <c r="J21" s="96" t="s">
        <v>348</v>
      </c>
      <c r="K21" s="127" t="s">
        <v>360</v>
      </c>
      <c r="L21" s="122">
        <v>200000</v>
      </c>
      <c r="M21" s="84">
        <f t="shared" si="0"/>
        <v>140000</v>
      </c>
      <c r="N21" s="252">
        <v>44562</v>
      </c>
      <c r="O21" s="75">
        <v>46722</v>
      </c>
      <c r="P21" s="16"/>
      <c r="Q21" s="18"/>
      <c r="R21" s="85" t="s">
        <v>190</v>
      </c>
      <c r="S21" s="85" t="s">
        <v>190</v>
      </c>
    </row>
    <row r="22" spans="1:19" ht="43.8" thickBot="1" x14ac:dyDescent="0.35">
      <c r="A22" s="115">
        <v>19</v>
      </c>
      <c r="B22" s="197" t="s">
        <v>345</v>
      </c>
      <c r="C22" s="101" t="s">
        <v>346</v>
      </c>
      <c r="D22" s="77">
        <v>70991171</v>
      </c>
      <c r="E22" s="77">
        <v>108053695</v>
      </c>
      <c r="F22" s="78">
        <v>600061981</v>
      </c>
      <c r="G22" s="127" t="s">
        <v>361</v>
      </c>
      <c r="H22" s="71" t="s">
        <v>90</v>
      </c>
      <c r="I22" s="71" t="s">
        <v>127</v>
      </c>
      <c r="J22" s="96" t="s">
        <v>348</v>
      </c>
      <c r="K22" s="127" t="s">
        <v>362</v>
      </c>
      <c r="L22" s="122">
        <v>150000</v>
      </c>
      <c r="M22" s="84">
        <f t="shared" si="0"/>
        <v>105000</v>
      </c>
      <c r="N22" s="252">
        <v>44562</v>
      </c>
      <c r="O22" s="75">
        <v>46722</v>
      </c>
      <c r="P22" s="10"/>
      <c r="Q22" s="12"/>
      <c r="R22" s="85" t="s">
        <v>190</v>
      </c>
      <c r="S22" s="85" t="s">
        <v>190</v>
      </c>
    </row>
    <row r="23" spans="1:19" ht="58.2" thickBot="1" x14ac:dyDescent="0.35">
      <c r="A23" s="115">
        <v>20</v>
      </c>
      <c r="B23" s="197" t="s">
        <v>345</v>
      </c>
      <c r="C23" s="101" t="s">
        <v>346</v>
      </c>
      <c r="D23" s="77">
        <v>70991171</v>
      </c>
      <c r="E23" s="77">
        <v>108053695</v>
      </c>
      <c r="F23" s="78">
        <v>600061981</v>
      </c>
      <c r="G23" s="127" t="s">
        <v>363</v>
      </c>
      <c r="H23" s="71" t="s">
        <v>90</v>
      </c>
      <c r="I23" s="71" t="s">
        <v>127</v>
      </c>
      <c r="J23" s="96" t="s">
        <v>348</v>
      </c>
      <c r="K23" s="127" t="s">
        <v>364</v>
      </c>
      <c r="L23" s="122">
        <v>80000</v>
      </c>
      <c r="M23" s="84">
        <f t="shared" si="0"/>
        <v>56000</v>
      </c>
      <c r="N23" s="252">
        <v>44562</v>
      </c>
      <c r="O23" s="75">
        <v>46722</v>
      </c>
      <c r="P23" s="10"/>
      <c r="Q23" s="12"/>
      <c r="R23" s="85" t="s">
        <v>190</v>
      </c>
      <c r="S23" s="85" t="s">
        <v>190</v>
      </c>
    </row>
    <row r="24" spans="1:19" ht="43.8" thickBot="1" x14ac:dyDescent="0.35">
      <c r="A24" s="65">
        <v>21</v>
      </c>
      <c r="B24" s="197" t="s">
        <v>365</v>
      </c>
      <c r="C24" s="328" t="s">
        <v>215</v>
      </c>
      <c r="D24" s="328">
        <v>70986541</v>
      </c>
      <c r="E24" s="328">
        <v>108053288</v>
      </c>
      <c r="F24" s="329">
        <v>600061639</v>
      </c>
      <c r="G24" s="331" t="s">
        <v>366</v>
      </c>
      <c r="H24" s="96" t="s">
        <v>90</v>
      </c>
      <c r="I24" s="71" t="s">
        <v>127</v>
      </c>
      <c r="J24" s="96" t="s">
        <v>217</v>
      </c>
      <c r="K24" s="325" t="s">
        <v>366</v>
      </c>
      <c r="L24" s="72">
        <v>2000000</v>
      </c>
      <c r="M24" s="73">
        <f t="shared" ref="M24:M26" si="1">L24/100*70</f>
        <v>1400000</v>
      </c>
      <c r="N24" s="74">
        <v>44713</v>
      </c>
      <c r="O24" s="75">
        <v>44774</v>
      </c>
      <c r="P24" s="5"/>
      <c r="Q24" s="7"/>
      <c r="R24" s="85" t="s">
        <v>190</v>
      </c>
      <c r="S24" s="85" t="s">
        <v>190</v>
      </c>
    </row>
    <row r="25" spans="1:19" ht="43.8" thickBot="1" x14ac:dyDescent="0.35">
      <c r="A25" s="65">
        <v>22</v>
      </c>
      <c r="B25" s="327" t="s">
        <v>365</v>
      </c>
      <c r="C25" s="328" t="s">
        <v>215</v>
      </c>
      <c r="D25" s="328">
        <v>70986541</v>
      </c>
      <c r="E25" s="328">
        <v>108053288</v>
      </c>
      <c r="F25" s="330">
        <v>600061639</v>
      </c>
      <c r="G25" s="332" t="s">
        <v>367</v>
      </c>
      <c r="H25" s="248" t="s">
        <v>90</v>
      </c>
      <c r="I25" s="115" t="s">
        <v>127</v>
      </c>
      <c r="J25" s="96" t="s">
        <v>217</v>
      </c>
      <c r="K25" s="263" t="s">
        <v>368</v>
      </c>
      <c r="L25" s="250">
        <v>200000</v>
      </c>
      <c r="M25" s="251">
        <f t="shared" si="1"/>
        <v>140000</v>
      </c>
      <c r="N25" s="252">
        <v>45047</v>
      </c>
      <c r="O25" s="253">
        <v>45078</v>
      </c>
      <c r="P25" s="66"/>
      <c r="Q25" s="67"/>
      <c r="R25" s="85" t="s">
        <v>190</v>
      </c>
      <c r="S25" s="85" t="s">
        <v>190</v>
      </c>
    </row>
    <row r="26" spans="1:19" ht="43.8" thickBot="1" x14ac:dyDescent="0.35">
      <c r="A26" s="65">
        <v>23</v>
      </c>
      <c r="B26" s="327" t="s">
        <v>365</v>
      </c>
      <c r="C26" s="328" t="s">
        <v>215</v>
      </c>
      <c r="D26" s="328">
        <v>70986541</v>
      </c>
      <c r="E26" s="328">
        <v>108053288</v>
      </c>
      <c r="F26" s="330">
        <v>600061639</v>
      </c>
      <c r="G26" s="333" t="s">
        <v>369</v>
      </c>
      <c r="H26" s="85" t="s">
        <v>90</v>
      </c>
      <c r="I26" s="85" t="s">
        <v>127</v>
      </c>
      <c r="J26" s="96" t="s">
        <v>217</v>
      </c>
      <c r="K26" s="181" t="s">
        <v>370</v>
      </c>
      <c r="L26" s="122">
        <v>100000</v>
      </c>
      <c r="M26" s="123">
        <f t="shared" si="1"/>
        <v>70000</v>
      </c>
      <c r="N26" s="80">
        <v>45474</v>
      </c>
      <c r="O26" s="81">
        <v>45505</v>
      </c>
      <c r="P26" s="10"/>
      <c r="Q26" s="12"/>
      <c r="R26" s="85" t="s">
        <v>190</v>
      </c>
      <c r="S26" s="85" t="s">
        <v>190</v>
      </c>
    </row>
    <row r="27" spans="1:19" ht="130.19999999999999" thickBot="1" x14ac:dyDescent="0.35">
      <c r="A27" s="115">
        <v>24</v>
      </c>
      <c r="B27" s="197" t="s">
        <v>371</v>
      </c>
      <c r="C27" s="101" t="s">
        <v>125</v>
      </c>
      <c r="D27" s="77">
        <v>71000330</v>
      </c>
      <c r="E27" s="77">
        <v>108053342</v>
      </c>
      <c r="F27" s="78">
        <v>600061680</v>
      </c>
      <c r="G27" s="114" t="s">
        <v>372</v>
      </c>
      <c r="H27" s="71" t="s">
        <v>90</v>
      </c>
      <c r="I27" s="71" t="s">
        <v>127</v>
      </c>
      <c r="J27" s="71" t="s">
        <v>127</v>
      </c>
      <c r="K27" s="114" t="s">
        <v>373</v>
      </c>
      <c r="L27" s="72">
        <v>1400000</v>
      </c>
      <c r="M27" s="73">
        <f t="shared" ref="M27:M33" si="2">L27/100*70</f>
        <v>980000</v>
      </c>
      <c r="N27" s="74">
        <v>44562</v>
      </c>
      <c r="O27" s="75">
        <v>45657</v>
      </c>
      <c r="P27" s="5"/>
      <c r="Q27" s="7"/>
      <c r="R27" s="85" t="s">
        <v>374</v>
      </c>
      <c r="S27" s="85" t="s">
        <v>190</v>
      </c>
    </row>
    <row r="28" spans="1:19" ht="72.599999999999994" thickBot="1" x14ac:dyDescent="0.35">
      <c r="A28" s="115">
        <v>25</v>
      </c>
      <c r="B28" s="197" t="s">
        <v>375</v>
      </c>
      <c r="C28" s="101" t="s">
        <v>376</v>
      </c>
      <c r="D28" s="77">
        <v>71006095</v>
      </c>
      <c r="E28" s="77">
        <v>108053326</v>
      </c>
      <c r="F28" s="78">
        <v>600061663</v>
      </c>
      <c r="G28" s="114" t="s">
        <v>377</v>
      </c>
      <c r="H28" s="71" t="s">
        <v>90</v>
      </c>
      <c r="I28" s="71" t="s">
        <v>127</v>
      </c>
      <c r="J28" s="96" t="s">
        <v>378</v>
      </c>
      <c r="K28" s="313" t="s">
        <v>379</v>
      </c>
      <c r="L28" s="72">
        <v>800000</v>
      </c>
      <c r="M28" s="73">
        <f t="shared" si="2"/>
        <v>560000</v>
      </c>
      <c r="N28" s="74">
        <v>44562</v>
      </c>
      <c r="O28" s="75">
        <v>46722</v>
      </c>
      <c r="P28" s="5"/>
      <c r="Q28" s="7"/>
      <c r="R28" s="85" t="s">
        <v>190</v>
      </c>
      <c r="S28" s="85" t="s">
        <v>190</v>
      </c>
    </row>
    <row r="29" spans="1:19" ht="72.599999999999994" thickBot="1" x14ac:dyDescent="0.35">
      <c r="A29" s="115">
        <v>26</v>
      </c>
      <c r="B29" s="197" t="s">
        <v>375</v>
      </c>
      <c r="C29" s="101" t="s">
        <v>376</v>
      </c>
      <c r="D29" s="77">
        <v>71006095</v>
      </c>
      <c r="E29" s="77">
        <v>108053326</v>
      </c>
      <c r="F29" s="78">
        <v>600061663</v>
      </c>
      <c r="G29" s="127" t="s">
        <v>380</v>
      </c>
      <c r="H29" s="71" t="s">
        <v>90</v>
      </c>
      <c r="I29" s="71" t="s">
        <v>127</v>
      </c>
      <c r="J29" s="96" t="s">
        <v>378</v>
      </c>
      <c r="K29" s="323" t="s">
        <v>381</v>
      </c>
      <c r="L29" s="122">
        <v>400000</v>
      </c>
      <c r="M29" s="123">
        <f t="shared" si="2"/>
        <v>280000</v>
      </c>
      <c r="N29" s="252">
        <v>44562</v>
      </c>
      <c r="O29" s="75">
        <v>46722</v>
      </c>
      <c r="P29" s="66"/>
      <c r="Q29" s="67"/>
      <c r="R29" s="85" t="s">
        <v>190</v>
      </c>
      <c r="S29" s="85" t="s">
        <v>190</v>
      </c>
    </row>
    <row r="30" spans="1:19" ht="72.599999999999994" thickBot="1" x14ac:dyDescent="0.35">
      <c r="A30" s="115">
        <v>27</v>
      </c>
      <c r="B30" s="197" t="s">
        <v>375</v>
      </c>
      <c r="C30" s="101" t="s">
        <v>376</v>
      </c>
      <c r="D30" s="77">
        <v>71006095</v>
      </c>
      <c r="E30" s="77">
        <v>108053326</v>
      </c>
      <c r="F30" s="78">
        <v>600061663</v>
      </c>
      <c r="G30" s="322" t="s">
        <v>382</v>
      </c>
      <c r="H30" s="71" t="s">
        <v>90</v>
      </c>
      <c r="I30" s="71" t="s">
        <v>127</v>
      </c>
      <c r="J30" s="96" t="s">
        <v>378</v>
      </c>
      <c r="K30" s="324" t="s">
        <v>383</v>
      </c>
      <c r="L30" s="122">
        <v>50000</v>
      </c>
      <c r="M30" s="123">
        <f t="shared" si="2"/>
        <v>35000</v>
      </c>
      <c r="N30" s="252">
        <v>44562</v>
      </c>
      <c r="O30" s="75">
        <v>46722</v>
      </c>
      <c r="P30" s="66"/>
      <c r="Q30" s="67"/>
      <c r="R30" s="85" t="s">
        <v>190</v>
      </c>
      <c r="S30" s="85" t="s">
        <v>190</v>
      </c>
    </row>
    <row r="31" spans="1:19" ht="72.599999999999994" thickBot="1" x14ac:dyDescent="0.35">
      <c r="A31" s="115">
        <v>28</v>
      </c>
      <c r="B31" s="197" t="s">
        <v>375</v>
      </c>
      <c r="C31" s="101" t="s">
        <v>376</v>
      </c>
      <c r="D31" s="77">
        <v>71006095</v>
      </c>
      <c r="E31" s="77">
        <v>108053326</v>
      </c>
      <c r="F31" s="78">
        <v>600061663</v>
      </c>
      <c r="G31" s="130" t="s">
        <v>384</v>
      </c>
      <c r="H31" s="71" t="s">
        <v>90</v>
      </c>
      <c r="I31" s="71" t="s">
        <v>127</v>
      </c>
      <c r="J31" s="96" t="s">
        <v>378</v>
      </c>
      <c r="K31" s="130" t="s">
        <v>385</v>
      </c>
      <c r="L31" s="131">
        <v>200000</v>
      </c>
      <c r="M31" s="135">
        <f t="shared" si="2"/>
        <v>140000</v>
      </c>
      <c r="N31" s="252">
        <v>44562</v>
      </c>
      <c r="O31" s="75">
        <v>46722</v>
      </c>
      <c r="P31" s="10"/>
      <c r="Q31" s="12"/>
      <c r="R31" s="85" t="s">
        <v>190</v>
      </c>
      <c r="S31" s="85" t="s">
        <v>190</v>
      </c>
    </row>
    <row r="32" spans="1:19" ht="72.599999999999994" thickBot="1" x14ac:dyDescent="0.35">
      <c r="A32" s="115">
        <v>29</v>
      </c>
      <c r="B32" s="197" t="s">
        <v>375</v>
      </c>
      <c r="C32" s="101" t="s">
        <v>376</v>
      </c>
      <c r="D32" s="77">
        <v>71006095</v>
      </c>
      <c r="E32" s="77">
        <v>108053326</v>
      </c>
      <c r="F32" s="78">
        <v>600061663</v>
      </c>
      <c r="G32" s="127" t="s">
        <v>386</v>
      </c>
      <c r="H32" s="71" t="s">
        <v>90</v>
      </c>
      <c r="I32" s="71" t="s">
        <v>127</v>
      </c>
      <c r="J32" s="96" t="s">
        <v>378</v>
      </c>
      <c r="K32" s="324" t="s">
        <v>387</v>
      </c>
      <c r="L32" s="122">
        <v>80000</v>
      </c>
      <c r="M32" s="123">
        <f t="shared" si="2"/>
        <v>56000</v>
      </c>
      <c r="N32" s="252">
        <v>44562</v>
      </c>
      <c r="O32" s="75">
        <v>46722</v>
      </c>
      <c r="P32" s="10"/>
      <c r="Q32" s="12"/>
      <c r="R32" s="85" t="s">
        <v>190</v>
      </c>
      <c r="S32" s="85" t="s">
        <v>190</v>
      </c>
    </row>
    <row r="33" spans="1:19" ht="72.599999999999994" thickBot="1" x14ac:dyDescent="0.35">
      <c r="A33" s="115">
        <v>30</v>
      </c>
      <c r="B33" s="197" t="s">
        <v>375</v>
      </c>
      <c r="C33" s="101" t="s">
        <v>376</v>
      </c>
      <c r="D33" s="77">
        <v>71006095</v>
      </c>
      <c r="E33" s="77">
        <v>108053326</v>
      </c>
      <c r="F33" s="78">
        <v>600061663</v>
      </c>
      <c r="G33" s="127" t="s">
        <v>358</v>
      </c>
      <c r="H33" s="71" t="s">
        <v>90</v>
      </c>
      <c r="I33" s="71" t="s">
        <v>127</v>
      </c>
      <c r="J33" s="96" t="s">
        <v>378</v>
      </c>
      <c r="K33" s="127" t="s">
        <v>388</v>
      </c>
      <c r="L33" s="122">
        <v>60000</v>
      </c>
      <c r="M33" s="84">
        <f t="shared" si="2"/>
        <v>42000</v>
      </c>
      <c r="N33" s="252">
        <v>44562</v>
      </c>
      <c r="O33" s="75">
        <v>46722</v>
      </c>
      <c r="P33" s="10"/>
      <c r="Q33" s="12"/>
      <c r="R33" s="85" t="s">
        <v>190</v>
      </c>
      <c r="S33" s="85" t="s">
        <v>190</v>
      </c>
    </row>
    <row r="34" spans="1:19" ht="69.599999999999994" thickBot="1" x14ac:dyDescent="0.35">
      <c r="A34" s="115">
        <v>31</v>
      </c>
      <c r="B34" s="334" t="s">
        <v>389</v>
      </c>
      <c r="C34" s="328" t="s">
        <v>253</v>
      </c>
      <c r="D34" s="328">
        <v>70986622</v>
      </c>
      <c r="E34" s="328">
        <v>108053334</v>
      </c>
      <c r="F34" s="335">
        <v>600061671</v>
      </c>
      <c r="G34" s="331" t="s">
        <v>390</v>
      </c>
      <c r="H34" s="96" t="s">
        <v>90</v>
      </c>
      <c r="I34" s="71" t="s">
        <v>127</v>
      </c>
      <c r="J34" s="96" t="s">
        <v>255</v>
      </c>
      <c r="K34" s="325" t="s">
        <v>396</v>
      </c>
      <c r="L34" s="72">
        <v>1500000</v>
      </c>
      <c r="M34" s="73">
        <f t="shared" ref="M34:M39" si="3">L34/100*70</f>
        <v>1050000</v>
      </c>
      <c r="N34" s="74">
        <v>45078</v>
      </c>
      <c r="O34" s="75">
        <v>45139</v>
      </c>
      <c r="P34" s="5"/>
      <c r="Q34" s="7"/>
      <c r="R34" s="85" t="s">
        <v>190</v>
      </c>
      <c r="S34" s="85" t="s">
        <v>190</v>
      </c>
    </row>
    <row r="35" spans="1:19" ht="69.599999999999994" thickBot="1" x14ac:dyDescent="0.35">
      <c r="A35" s="115">
        <v>32</v>
      </c>
      <c r="B35" s="334" t="s">
        <v>389</v>
      </c>
      <c r="C35" s="328" t="s">
        <v>253</v>
      </c>
      <c r="D35" s="328">
        <v>70986622</v>
      </c>
      <c r="E35" s="328">
        <v>108053334</v>
      </c>
      <c r="F35" s="335">
        <v>600061671</v>
      </c>
      <c r="G35" s="332" t="s">
        <v>391</v>
      </c>
      <c r="H35" s="248" t="s">
        <v>90</v>
      </c>
      <c r="I35" s="115" t="s">
        <v>127</v>
      </c>
      <c r="J35" s="248" t="s">
        <v>255</v>
      </c>
      <c r="K35" s="322" t="s">
        <v>397</v>
      </c>
      <c r="L35" s="250">
        <v>500000</v>
      </c>
      <c r="M35" s="251">
        <f t="shared" si="3"/>
        <v>350000</v>
      </c>
      <c r="N35" s="252">
        <v>45108</v>
      </c>
      <c r="O35" s="253">
        <v>45139</v>
      </c>
      <c r="P35" s="66"/>
      <c r="Q35" s="67"/>
      <c r="R35" s="85" t="s">
        <v>190</v>
      </c>
      <c r="S35" s="85" t="s">
        <v>190</v>
      </c>
    </row>
    <row r="36" spans="1:19" ht="69.599999999999994" thickBot="1" x14ac:dyDescent="0.35">
      <c r="A36" s="115">
        <v>33</v>
      </c>
      <c r="B36" s="334" t="s">
        <v>389</v>
      </c>
      <c r="C36" s="328" t="s">
        <v>253</v>
      </c>
      <c r="D36" s="328">
        <v>70986622</v>
      </c>
      <c r="E36" s="328">
        <v>108053334</v>
      </c>
      <c r="F36" s="335">
        <v>600061671</v>
      </c>
      <c r="G36" s="333" t="s">
        <v>392</v>
      </c>
      <c r="H36" s="85" t="s">
        <v>90</v>
      </c>
      <c r="I36" s="85" t="s">
        <v>127</v>
      </c>
      <c r="J36" s="85" t="s">
        <v>255</v>
      </c>
      <c r="K36" s="127" t="s">
        <v>398</v>
      </c>
      <c r="L36" s="122">
        <v>3000000</v>
      </c>
      <c r="M36" s="123">
        <f t="shared" si="3"/>
        <v>2100000</v>
      </c>
      <c r="N36" s="80">
        <v>46023</v>
      </c>
      <c r="O36" s="81">
        <v>46357</v>
      </c>
      <c r="P36" s="10"/>
      <c r="Q36" s="12"/>
      <c r="R36" s="85" t="s">
        <v>190</v>
      </c>
      <c r="S36" s="85" t="s">
        <v>190</v>
      </c>
    </row>
    <row r="37" spans="1:19" ht="69.599999999999994" thickBot="1" x14ac:dyDescent="0.35">
      <c r="A37" s="115">
        <v>34</v>
      </c>
      <c r="B37" s="334" t="s">
        <v>389</v>
      </c>
      <c r="C37" s="328" t="s">
        <v>253</v>
      </c>
      <c r="D37" s="328">
        <v>70986622</v>
      </c>
      <c r="E37" s="328">
        <v>108053334</v>
      </c>
      <c r="F37" s="335">
        <v>600061671</v>
      </c>
      <c r="G37" s="333" t="s">
        <v>393</v>
      </c>
      <c r="H37" s="85" t="s">
        <v>90</v>
      </c>
      <c r="I37" s="85" t="s">
        <v>127</v>
      </c>
      <c r="J37" s="85" t="s">
        <v>255</v>
      </c>
      <c r="K37" s="127" t="s">
        <v>401</v>
      </c>
      <c r="L37" s="122">
        <v>600000</v>
      </c>
      <c r="M37" s="123">
        <f t="shared" si="3"/>
        <v>420000</v>
      </c>
      <c r="N37" s="80">
        <v>44743</v>
      </c>
      <c r="O37" s="81">
        <v>44774</v>
      </c>
      <c r="P37" s="10"/>
      <c r="Q37" s="12"/>
      <c r="R37" s="85" t="s">
        <v>190</v>
      </c>
      <c r="S37" s="85" t="s">
        <v>190</v>
      </c>
    </row>
    <row r="38" spans="1:19" ht="69.599999999999994" thickBot="1" x14ac:dyDescent="0.35">
      <c r="A38" s="115">
        <v>35</v>
      </c>
      <c r="B38" s="334" t="s">
        <v>389</v>
      </c>
      <c r="C38" s="328" t="s">
        <v>253</v>
      </c>
      <c r="D38" s="328">
        <v>70986622</v>
      </c>
      <c r="E38" s="328">
        <v>108053334</v>
      </c>
      <c r="F38" s="335">
        <v>600061671</v>
      </c>
      <c r="G38" s="336" t="s">
        <v>394</v>
      </c>
      <c r="H38" s="91" t="s">
        <v>90</v>
      </c>
      <c r="I38" s="91" t="s">
        <v>127</v>
      </c>
      <c r="J38" s="91" t="s">
        <v>255</v>
      </c>
      <c r="K38" s="337" t="s">
        <v>399</v>
      </c>
      <c r="L38" s="129">
        <v>200000</v>
      </c>
      <c r="M38" s="210">
        <f t="shared" si="3"/>
        <v>140000</v>
      </c>
      <c r="N38" s="86">
        <v>45505</v>
      </c>
      <c r="O38" s="87">
        <v>45505</v>
      </c>
      <c r="P38" s="304"/>
      <c r="Q38" s="305"/>
      <c r="R38" s="85" t="s">
        <v>190</v>
      </c>
      <c r="S38" s="85" t="s">
        <v>190</v>
      </c>
    </row>
    <row r="39" spans="1:19" ht="69.599999999999994" thickBot="1" x14ac:dyDescent="0.35">
      <c r="A39" s="115">
        <v>36</v>
      </c>
      <c r="B39" s="334" t="s">
        <v>389</v>
      </c>
      <c r="C39" s="328" t="s">
        <v>253</v>
      </c>
      <c r="D39" s="328">
        <v>70986622</v>
      </c>
      <c r="E39" s="328">
        <v>108053334</v>
      </c>
      <c r="F39" s="335">
        <v>600061671</v>
      </c>
      <c r="G39" s="333" t="s">
        <v>395</v>
      </c>
      <c r="H39" s="85" t="s">
        <v>90</v>
      </c>
      <c r="I39" s="85" t="s">
        <v>127</v>
      </c>
      <c r="J39" s="85" t="s">
        <v>255</v>
      </c>
      <c r="K39" s="127" t="s">
        <v>400</v>
      </c>
      <c r="L39" s="338">
        <v>80000</v>
      </c>
      <c r="M39" s="123">
        <f t="shared" si="3"/>
        <v>56000</v>
      </c>
      <c r="N39" s="80">
        <v>44743</v>
      </c>
      <c r="O39" s="81">
        <v>44774</v>
      </c>
      <c r="P39" s="10"/>
      <c r="Q39" s="12"/>
      <c r="R39" s="85" t="s">
        <v>190</v>
      </c>
      <c r="S39" s="85" t="s">
        <v>190</v>
      </c>
    </row>
    <row r="40" spans="1:19" ht="87" thickBot="1" x14ac:dyDescent="0.35">
      <c r="A40" s="115">
        <v>37</v>
      </c>
      <c r="B40" s="326" t="s">
        <v>402</v>
      </c>
      <c r="C40" s="101" t="s">
        <v>125</v>
      </c>
      <c r="D40" s="101">
        <v>71000399</v>
      </c>
      <c r="E40" s="101">
        <v>108053377</v>
      </c>
      <c r="F40" s="102">
        <v>600061710</v>
      </c>
      <c r="G40" s="114" t="s">
        <v>403</v>
      </c>
      <c r="H40" s="71" t="s">
        <v>90</v>
      </c>
      <c r="I40" s="71" t="s">
        <v>127</v>
      </c>
      <c r="J40" s="71" t="s">
        <v>127</v>
      </c>
      <c r="K40" s="325" t="s">
        <v>404</v>
      </c>
      <c r="L40" s="72">
        <v>1400000</v>
      </c>
      <c r="M40" s="73">
        <f t="shared" ref="M40:M53" si="4">L40/100*70</f>
        <v>980000</v>
      </c>
      <c r="N40" s="74">
        <v>44562</v>
      </c>
      <c r="O40" s="75">
        <v>45627</v>
      </c>
      <c r="P40" s="76"/>
      <c r="Q40" s="78"/>
      <c r="R40" s="85" t="s">
        <v>405</v>
      </c>
      <c r="S40" s="85" t="s">
        <v>206</v>
      </c>
    </row>
    <row r="41" spans="1:19" ht="43.8" thickBot="1" x14ac:dyDescent="0.35">
      <c r="A41" s="115">
        <v>38</v>
      </c>
      <c r="B41" s="327" t="s">
        <v>406</v>
      </c>
      <c r="C41" s="101" t="s">
        <v>125</v>
      </c>
      <c r="D41" s="101">
        <v>71000356</v>
      </c>
      <c r="E41" s="77">
        <v>108053351</v>
      </c>
      <c r="F41" s="78">
        <v>600061698</v>
      </c>
      <c r="G41" s="114" t="s">
        <v>407</v>
      </c>
      <c r="H41" s="71" t="s">
        <v>90</v>
      </c>
      <c r="I41" s="71" t="s">
        <v>127</v>
      </c>
      <c r="J41" s="71" t="s">
        <v>127</v>
      </c>
      <c r="K41" s="325" t="s">
        <v>409</v>
      </c>
      <c r="L41" s="72">
        <v>150000</v>
      </c>
      <c r="M41" s="73">
        <f t="shared" si="4"/>
        <v>105000</v>
      </c>
      <c r="N41" s="74">
        <v>44562</v>
      </c>
      <c r="O41" s="75" t="s">
        <v>411</v>
      </c>
      <c r="P41" s="5"/>
      <c r="Q41" s="7"/>
      <c r="R41" s="85" t="s">
        <v>190</v>
      </c>
      <c r="S41" s="85" t="s">
        <v>190</v>
      </c>
    </row>
    <row r="42" spans="1:19" ht="43.8" thickBot="1" x14ac:dyDescent="0.35">
      <c r="A42" s="115">
        <v>39</v>
      </c>
      <c r="B42" s="259" t="s">
        <v>406</v>
      </c>
      <c r="C42" s="101" t="s">
        <v>125</v>
      </c>
      <c r="D42" s="101">
        <v>71000356</v>
      </c>
      <c r="E42" s="77">
        <v>108053351</v>
      </c>
      <c r="F42" s="78">
        <v>600061698</v>
      </c>
      <c r="G42" s="127" t="s">
        <v>408</v>
      </c>
      <c r="H42" s="85" t="s">
        <v>90</v>
      </c>
      <c r="I42" s="108" t="s">
        <v>127</v>
      </c>
      <c r="J42" s="85" t="s">
        <v>127</v>
      </c>
      <c r="K42" s="138" t="s">
        <v>410</v>
      </c>
      <c r="L42" s="122">
        <v>100000</v>
      </c>
      <c r="M42" s="123">
        <f t="shared" si="4"/>
        <v>70000</v>
      </c>
      <c r="N42" s="80">
        <v>44562</v>
      </c>
      <c r="O42" s="81">
        <v>45261</v>
      </c>
      <c r="P42" s="10"/>
      <c r="Q42" s="12"/>
      <c r="R42" s="85" t="s">
        <v>190</v>
      </c>
      <c r="S42" s="85" t="s">
        <v>190</v>
      </c>
    </row>
    <row r="43" spans="1:19" ht="83.4" thickBot="1" x14ac:dyDescent="0.35">
      <c r="A43" s="115">
        <v>40</v>
      </c>
      <c r="B43" s="180" t="s">
        <v>276</v>
      </c>
      <c r="C43" s="106" t="s">
        <v>277</v>
      </c>
      <c r="D43" s="106">
        <v>75001055</v>
      </c>
      <c r="E43" s="339">
        <v>108053661</v>
      </c>
      <c r="F43" s="339">
        <v>650023285</v>
      </c>
      <c r="G43" s="171" t="s">
        <v>412</v>
      </c>
      <c r="H43" s="71" t="s">
        <v>90</v>
      </c>
      <c r="I43" s="71" t="s">
        <v>127</v>
      </c>
      <c r="J43" s="71" t="s">
        <v>279</v>
      </c>
      <c r="K43" s="171" t="s">
        <v>413</v>
      </c>
      <c r="L43" s="72">
        <v>2000000</v>
      </c>
      <c r="M43" s="73">
        <f t="shared" si="4"/>
        <v>1400000</v>
      </c>
      <c r="N43" s="74">
        <v>44562</v>
      </c>
      <c r="O43" s="75">
        <v>45657</v>
      </c>
      <c r="P43" s="5"/>
      <c r="Q43" s="7"/>
      <c r="R43" s="171" t="s">
        <v>414</v>
      </c>
      <c r="S43" s="85" t="s">
        <v>190</v>
      </c>
    </row>
    <row r="44" spans="1:19" ht="84.6" customHeight="1" thickBot="1" x14ac:dyDescent="0.35">
      <c r="A44" s="85">
        <v>41</v>
      </c>
      <c r="B44" s="180" t="s">
        <v>276</v>
      </c>
      <c r="C44" s="106" t="s">
        <v>277</v>
      </c>
      <c r="D44" s="106">
        <v>75001055</v>
      </c>
      <c r="E44" s="339">
        <v>108053661</v>
      </c>
      <c r="F44" s="339">
        <v>650023285</v>
      </c>
      <c r="G44" s="176" t="s">
        <v>415</v>
      </c>
      <c r="H44" s="71" t="s">
        <v>90</v>
      </c>
      <c r="I44" s="71" t="s">
        <v>127</v>
      </c>
      <c r="J44" s="85" t="s">
        <v>279</v>
      </c>
      <c r="K44" s="176" t="s">
        <v>416</v>
      </c>
      <c r="L44" s="122">
        <v>2500000</v>
      </c>
      <c r="M44" s="123">
        <f t="shared" si="4"/>
        <v>1750000</v>
      </c>
      <c r="N44" s="80">
        <v>44562</v>
      </c>
      <c r="O44" s="81">
        <v>46722</v>
      </c>
      <c r="P44" s="10"/>
      <c r="Q44" s="12"/>
      <c r="R44" s="176" t="s">
        <v>417</v>
      </c>
      <c r="S44" s="85" t="s">
        <v>190</v>
      </c>
    </row>
    <row r="45" spans="1:19" ht="101.4" thickBot="1" x14ac:dyDescent="0.35">
      <c r="A45" s="85">
        <v>42</v>
      </c>
      <c r="B45" s="118" t="s">
        <v>418</v>
      </c>
      <c r="C45" s="101" t="s">
        <v>125</v>
      </c>
      <c r="D45" s="77">
        <v>71000372</v>
      </c>
      <c r="E45" s="77">
        <v>108053369</v>
      </c>
      <c r="F45" s="78">
        <v>600061701</v>
      </c>
      <c r="G45" s="114" t="s">
        <v>419</v>
      </c>
      <c r="H45" s="71" t="s">
        <v>90</v>
      </c>
      <c r="I45" s="71" t="s">
        <v>127</v>
      </c>
      <c r="J45" s="71" t="s">
        <v>127</v>
      </c>
      <c r="K45" s="340" t="s">
        <v>420</v>
      </c>
      <c r="L45" s="72">
        <v>2000000</v>
      </c>
      <c r="M45" s="73">
        <f t="shared" si="4"/>
        <v>1400000</v>
      </c>
      <c r="N45" s="99">
        <v>45108</v>
      </c>
      <c r="O45" s="75">
        <v>45139</v>
      </c>
      <c r="P45" s="5"/>
      <c r="Q45" s="7"/>
      <c r="R45" s="85" t="s">
        <v>190</v>
      </c>
      <c r="S45" s="85" t="s">
        <v>190</v>
      </c>
    </row>
    <row r="46" spans="1:19" ht="101.4" thickBot="1" x14ac:dyDescent="0.35">
      <c r="A46" s="91">
        <v>43</v>
      </c>
      <c r="B46" s="118" t="s">
        <v>418</v>
      </c>
      <c r="C46" s="101" t="s">
        <v>125</v>
      </c>
      <c r="D46" s="77">
        <v>71000372</v>
      </c>
      <c r="E46" s="77">
        <v>108053369</v>
      </c>
      <c r="F46" s="78">
        <v>600061701</v>
      </c>
      <c r="G46" s="127" t="s">
        <v>421</v>
      </c>
      <c r="H46" s="71" t="s">
        <v>90</v>
      </c>
      <c r="I46" s="71" t="s">
        <v>127</v>
      </c>
      <c r="J46" s="71" t="s">
        <v>127</v>
      </c>
      <c r="K46" s="340" t="s">
        <v>422</v>
      </c>
      <c r="L46" s="122">
        <v>1500000</v>
      </c>
      <c r="M46" s="123">
        <f t="shared" si="4"/>
        <v>1050000</v>
      </c>
      <c r="N46" s="103">
        <v>45352</v>
      </c>
      <c r="O46" s="81">
        <v>45535</v>
      </c>
      <c r="P46" s="10"/>
      <c r="Q46" s="12"/>
      <c r="R46" s="85" t="s">
        <v>190</v>
      </c>
      <c r="S46" s="85" t="s">
        <v>190</v>
      </c>
    </row>
    <row r="47" spans="1:19" ht="101.4" thickBot="1" x14ac:dyDescent="0.35">
      <c r="A47" s="91">
        <v>44</v>
      </c>
      <c r="B47" s="118" t="s">
        <v>418</v>
      </c>
      <c r="C47" s="101" t="s">
        <v>125</v>
      </c>
      <c r="D47" s="77">
        <v>71000372</v>
      </c>
      <c r="E47" s="77">
        <v>108053369</v>
      </c>
      <c r="F47" s="78">
        <v>600061701</v>
      </c>
      <c r="G47" s="127" t="s">
        <v>423</v>
      </c>
      <c r="H47" s="71" t="s">
        <v>90</v>
      </c>
      <c r="I47" s="71" t="s">
        <v>127</v>
      </c>
      <c r="J47" s="96" t="s">
        <v>127</v>
      </c>
      <c r="K47" s="313" t="s">
        <v>424</v>
      </c>
      <c r="L47" s="122">
        <v>5000000</v>
      </c>
      <c r="M47" s="123">
        <f t="shared" si="4"/>
        <v>3500000</v>
      </c>
      <c r="N47" s="80">
        <v>45839</v>
      </c>
      <c r="O47" s="81">
        <v>45900</v>
      </c>
      <c r="P47" s="10"/>
      <c r="Q47" s="12"/>
      <c r="R47" s="85" t="s">
        <v>190</v>
      </c>
      <c r="S47" s="85" t="s">
        <v>190</v>
      </c>
    </row>
    <row r="48" spans="1:19" ht="29.4" thickBot="1" x14ac:dyDescent="0.35">
      <c r="A48" s="91">
        <v>45</v>
      </c>
      <c r="B48" s="197" t="s">
        <v>425</v>
      </c>
      <c r="C48" s="101" t="s">
        <v>426</v>
      </c>
      <c r="D48" s="77">
        <v>72045779</v>
      </c>
      <c r="E48" s="77">
        <v>181014017</v>
      </c>
      <c r="F48" s="78">
        <v>691001049</v>
      </c>
      <c r="G48" s="114" t="s">
        <v>427</v>
      </c>
      <c r="H48" s="71" t="s">
        <v>90</v>
      </c>
      <c r="I48" s="71" t="s">
        <v>127</v>
      </c>
      <c r="J48" s="71" t="s">
        <v>428</v>
      </c>
      <c r="K48" s="114" t="s">
        <v>429</v>
      </c>
      <c r="L48" s="72">
        <v>350000</v>
      </c>
      <c r="M48" s="73">
        <f t="shared" si="4"/>
        <v>245000</v>
      </c>
      <c r="N48" s="74">
        <v>44197</v>
      </c>
      <c r="O48" s="75">
        <v>46722</v>
      </c>
      <c r="P48" s="5"/>
      <c r="Q48" s="7"/>
      <c r="R48" s="85" t="s">
        <v>190</v>
      </c>
      <c r="S48" s="85" t="s">
        <v>190</v>
      </c>
    </row>
    <row r="49" spans="1:19" ht="29.4" thickBot="1" x14ac:dyDescent="0.35">
      <c r="A49" s="91">
        <v>46</v>
      </c>
      <c r="B49" s="327" t="s">
        <v>425</v>
      </c>
      <c r="C49" s="106" t="s">
        <v>426</v>
      </c>
      <c r="D49" s="83">
        <v>72045779</v>
      </c>
      <c r="E49" s="83">
        <v>181014017</v>
      </c>
      <c r="F49" s="84">
        <v>691001049</v>
      </c>
      <c r="G49" s="127" t="s">
        <v>430</v>
      </c>
      <c r="H49" s="71" t="s">
        <v>90</v>
      </c>
      <c r="I49" s="85" t="s">
        <v>127</v>
      </c>
      <c r="J49" s="85" t="s">
        <v>428</v>
      </c>
      <c r="K49" s="127" t="s">
        <v>431</v>
      </c>
      <c r="L49" s="122">
        <v>400000</v>
      </c>
      <c r="M49" s="123">
        <f t="shared" si="4"/>
        <v>280000</v>
      </c>
      <c r="N49" s="80">
        <v>44197</v>
      </c>
      <c r="O49" s="81">
        <v>46722</v>
      </c>
      <c r="P49" s="10"/>
      <c r="Q49" s="12"/>
      <c r="R49" s="85" t="s">
        <v>190</v>
      </c>
      <c r="S49" s="85" t="s">
        <v>190</v>
      </c>
    </row>
    <row r="50" spans="1:19" ht="43.8" thickBot="1" x14ac:dyDescent="0.35">
      <c r="A50" s="91">
        <v>47</v>
      </c>
      <c r="B50" s="327" t="s">
        <v>425</v>
      </c>
      <c r="C50" s="106" t="s">
        <v>426</v>
      </c>
      <c r="D50" s="83">
        <v>72045779</v>
      </c>
      <c r="E50" s="83">
        <v>181014017</v>
      </c>
      <c r="F50" s="84">
        <v>691001049</v>
      </c>
      <c r="G50" s="127" t="s">
        <v>432</v>
      </c>
      <c r="H50" s="71" t="s">
        <v>90</v>
      </c>
      <c r="I50" s="85" t="s">
        <v>127</v>
      </c>
      <c r="J50" s="85" t="s">
        <v>428</v>
      </c>
      <c r="K50" s="138" t="s">
        <v>433</v>
      </c>
      <c r="L50" s="122">
        <v>500000</v>
      </c>
      <c r="M50" s="123">
        <f t="shared" si="4"/>
        <v>350000</v>
      </c>
      <c r="N50" s="80">
        <v>44197</v>
      </c>
      <c r="O50" s="81">
        <v>46722</v>
      </c>
      <c r="P50" s="10"/>
      <c r="Q50" s="12"/>
      <c r="R50" s="85" t="s">
        <v>190</v>
      </c>
      <c r="S50" s="85" t="s">
        <v>190</v>
      </c>
    </row>
    <row r="51" spans="1:19" ht="31.8" customHeight="1" thickBot="1" x14ac:dyDescent="0.35">
      <c r="A51" s="91">
        <v>48</v>
      </c>
      <c r="B51" s="341" t="s">
        <v>425</v>
      </c>
      <c r="C51" s="111" t="s">
        <v>426</v>
      </c>
      <c r="D51" s="89">
        <v>72045779</v>
      </c>
      <c r="E51" s="89">
        <v>181014017</v>
      </c>
      <c r="F51" s="90">
        <v>691001049</v>
      </c>
      <c r="G51" s="337" t="s">
        <v>434</v>
      </c>
      <c r="H51" s="71" t="s">
        <v>90</v>
      </c>
      <c r="I51" s="91" t="s">
        <v>127</v>
      </c>
      <c r="J51" s="91" t="s">
        <v>428</v>
      </c>
      <c r="K51" s="128" t="s">
        <v>435</v>
      </c>
      <c r="L51" s="129">
        <v>220000</v>
      </c>
      <c r="M51" s="210">
        <f t="shared" si="4"/>
        <v>154000</v>
      </c>
      <c r="N51" s="86">
        <v>44197</v>
      </c>
      <c r="O51" s="87">
        <v>46722</v>
      </c>
      <c r="P51" s="304"/>
      <c r="Q51" s="305"/>
      <c r="R51" s="85" t="s">
        <v>190</v>
      </c>
      <c r="S51" s="85" t="s">
        <v>190</v>
      </c>
    </row>
    <row r="52" spans="1:19" ht="29.4" thickBot="1" x14ac:dyDescent="0.35">
      <c r="A52" s="95">
        <v>49</v>
      </c>
      <c r="B52" s="540" t="s">
        <v>425</v>
      </c>
      <c r="C52" s="541" t="s">
        <v>426</v>
      </c>
      <c r="D52" s="94">
        <v>72045779</v>
      </c>
      <c r="E52" s="94">
        <v>181014017</v>
      </c>
      <c r="F52" s="542">
        <v>691001049</v>
      </c>
      <c r="G52" s="543" t="s">
        <v>436</v>
      </c>
      <c r="H52" s="71" t="s">
        <v>90</v>
      </c>
      <c r="I52" s="95" t="s">
        <v>127</v>
      </c>
      <c r="J52" s="95" t="s">
        <v>428</v>
      </c>
      <c r="K52" s="543" t="s">
        <v>437</v>
      </c>
      <c r="L52" s="131">
        <v>50000</v>
      </c>
      <c r="M52" s="135">
        <f t="shared" si="4"/>
        <v>35000</v>
      </c>
      <c r="N52" s="92">
        <v>44197</v>
      </c>
      <c r="O52" s="93">
        <v>46722</v>
      </c>
      <c r="P52" s="16"/>
      <c r="Q52" s="18"/>
      <c r="R52" s="85" t="s">
        <v>190</v>
      </c>
      <c r="S52" s="85" t="s">
        <v>190</v>
      </c>
    </row>
    <row r="53" spans="1:19" ht="43.8" thickBot="1" x14ac:dyDescent="0.35">
      <c r="A53" s="95">
        <v>50</v>
      </c>
      <c r="B53" s="540" t="s">
        <v>425</v>
      </c>
      <c r="C53" s="541" t="s">
        <v>426</v>
      </c>
      <c r="D53" s="94">
        <v>72045779</v>
      </c>
      <c r="E53" s="94">
        <v>181014017</v>
      </c>
      <c r="F53" s="542">
        <v>691001049</v>
      </c>
      <c r="G53" s="544" t="s">
        <v>453</v>
      </c>
      <c r="H53" s="71" t="s">
        <v>90</v>
      </c>
      <c r="I53" s="95" t="s">
        <v>127</v>
      </c>
      <c r="J53" s="95" t="s">
        <v>428</v>
      </c>
      <c r="K53" s="545" t="s">
        <v>454</v>
      </c>
      <c r="L53" s="131">
        <v>600000</v>
      </c>
      <c r="M53" s="135">
        <f t="shared" si="4"/>
        <v>420000</v>
      </c>
      <c r="N53" s="92">
        <v>44197</v>
      </c>
      <c r="O53" s="93">
        <v>46722</v>
      </c>
      <c r="P53" s="16"/>
      <c r="Q53" s="18"/>
      <c r="R53" s="85" t="s">
        <v>190</v>
      </c>
      <c r="S53" s="85" t="s">
        <v>190</v>
      </c>
    </row>
    <row r="54" spans="1:19" ht="55.8" thickBot="1" x14ac:dyDescent="0.35">
      <c r="A54" s="369">
        <v>51</v>
      </c>
      <c r="B54" s="557" t="s">
        <v>345</v>
      </c>
      <c r="C54" s="558" t="s">
        <v>346</v>
      </c>
      <c r="D54" s="555">
        <v>70991171</v>
      </c>
      <c r="E54" s="555">
        <v>108053695</v>
      </c>
      <c r="F54" s="559">
        <v>600061981</v>
      </c>
      <c r="G54" s="547" t="s">
        <v>470</v>
      </c>
      <c r="H54" s="351" t="s">
        <v>90</v>
      </c>
      <c r="I54" s="351" t="s">
        <v>127</v>
      </c>
      <c r="J54" s="351" t="s">
        <v>348</v>
      </c>
      <c r="K54" s="548" t="s">
        <v>471</v>
      </c>
      <c r="L54" s="549">
        <v>450000</v>
      </c>
      <c r="M54" s="550">
        <f>L54/100*70</f>
        <v>315000</v>
      </c>
      <c r="N54" s="551">
        <v>44927</v>
      </c>
      <c r="O54" s="552">
        <v>46722</v>
      </c>
      <c r="P54" s="553"/>
      <c r="Q54" s="554"/>
      <c r="R54" s="352" t="s">
        <v>190</v>
      </c>
      <c r="S54" s="352" t="s">
        <v>190</v>
      </c>
    </row>
    <row r="55" spans="1:19" ht="100.8" x14ac:dyDescent="0.3">
      <c r="A55" s="591">
        <v>52</v>
      </c>
      <c r="B55" s="546" t="s">
        <v>418</v>
      </c>
      <c r="C55" s="558" t="s">
        <v>125</v>
      </c>
      <c r="D55" s="589">
        <v>71000372</v>
      </c>
      <c r="E55" s="589">
        <v>108053369</v>
      </c>
      <c r="F55" s="590">
        <v>600061701</v>
      </c>
      <c r="G55" s="591" t="s">
        <v>481</v>
      </c>
      <c r="H55" s="351" t="s">
        <v>90</v>
      </c>
      <c r="I55" s="351" t="s">
        <v>127</v>
      </c>
      <c r="J55" s="351" t="s">
        <v>127</v>
      </c>
      <c r="K55" s="592" t="s">
        <v>480</v>
      </c>
      <c r="L55" s="587">
        <v>30000000</v>
      </c>
      <c r="M55" s="588">
        <f>L55/100*70</f>
        <v>21000000</v>
      </c>
      <c r="N55" s="551">
        <v>45658</v>
      </c>
      <c r="O55" s="552">
        <v>46722</v>
      </c>
      <c r="P55" s="593" t="s">
        <v>129</v>
      </c>
      <c r="Q55" s="554"/>
      <c r="R55" s="352" t="s">
        <v>190</v>
      </c>
      <c r="S55" s="352" t="s">
        <v>190</v>
      </c>
    </row>
    <row r="57" spans="1:19" hidden="1" x14ac:dyDescent="0.3"/>
    <row r="58" spans="1:19" hidden="1" x14ac:dyDescent="0.3">
      <c r="A58" s="3"/>
      <c r="B58" s="3"/>
      <c r="C58" s="3"/>
    </row>
    <row r="59" spans="1:19" hidden="1" x14ac:dyDescent="0.3"/>
    <row r="61" spans="1:19" x14ac:dyDescent="0.3">
      <c r="A61" s="1" t="s">
        <v>473</v>
      </c>
    </row>
    <row r="64" spans="1:19" hidden="1" x14ac:dyDescent="0.3"/>
    <row r="66" spans="1:13" x14ac:dyDescent="0.3">
      <c r="A66" s="1" t="s">
        <v>30</v>
      </c>
    </row>
    <row r="67" spans="1:13" x14ac:dyDescent="0.3">
      <c r="A67" s="1" t="s">
        <v>31</v>
      </c>
    </row>
    <row r="68" spans="1:13" x14ac:dyDescent="0.3">
      <c r="A68" s="1" t="s">
        <v>111</v>
      </c>
    </row>
    <row r="70" spans="1:13" x14ac:dyDescent="0.3">
      <c r="A70" s="1" t="s">
        <v>32</v>
      </c>
    </row>
    <row r="72" spans="1:13" s="21" customFormat="1" x14ac:dyDescent="0.3">
      <c r="A72" s="2" t="s">
        <v>33</v>
      </c>
      <c r="B72" s="2"/>
      <c r="C72" s="2"/>
      <c r="L72" s="22"/>
      <c r="M72" s="22"/>
    </row>
    <row r="74" spans="1:13" x14ac:dyDescent="0.3">
      <c r="A74" s="2" t="s">
        <v>34</v>
      </c>
      <c r="B74" s="2"/>
      <c r="C74" s="2"/>
    </row>
    <row r="76" spans="1:13" x14ac:dyDescent="0.3">
      <c r="A7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68"/>
  <sheetViews>
    <sheetView tabSelected="1" zoomScaleNormal="100" workbookViewId="0">
      <selection activeCell="O220" sqref="O220:S226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10.44140625" style="1" bestFit="1" customWidth="1"/>
    <col min="5" max="5" width="11.77734375" style="1" bestFit="1" customWidth="1"/>
    <col min="6" max="6" width="11.6640625" style="1" bestFit="1" customWidth="1"/>
    <col min="7" max="7" width="16.33203125" style="139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707" t="s">
        <v>35</v>
      </c>
      <c r="B1" s="708"/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8"/>
      <c r="S1" s="708"/>
      <c r="T1" s="708"/>
      <c r="U1" s="708"/>
      <c r="V1" s="708"/>
      <c r="W1" s="708"/>
      <c r="X1" s="708"/>
      <c r="Y1" s="708"/>
      <c r="Z1" s="709"/>
    </row>
    <row r="2" spans="1:26" ht="29.1" customHeight="1" thickBot="1" x14ac:dyDescent="0.35">
      <c r="A2" s="710" t="s">
        <v>6</v>
      </c>
      <c r="B2" s="680" t="s">
        <v>7</v>
      </c>
      <c r="C2" s="681"/>
      <c r="D2" s="681"/>
      <c r="E2" s="681"/>
      <c r="F2" s="682"/>
      <c r="G2" s="717" t="s">
        <v>8</v>
      </c>
      <c r="H2" s="699" t="s">
        <v>36</v>
      </c>
      <c r="I2" s="704" t="s">
        <v>68</v>
      </c>
      <c r="J2" s="699" t="s">
        <v>10</v>
      </c>
      <c r="K2" s="727" t="s">
        <v>11</v>
      </c>
      <c r="L2" s="683" t="s">
        <v>37</v>
      </c>
      <c r="M2" s="684"/>
      <c r="N2" s="685" t="s">
        <v>13</v>
      </c>
      <c r="O2" s="686"/>
      <c r="P2" s="680" t="s">
        <v>38</v>
      </c>
      <c r="Q2" s="681"/>
      <c r="R2" s="681"/>
      <c r="S2" s="681"/>
      <c r="T2" s="681"/>
      <c r="U2" s="681"/>
      <c r="V2" s="681"/>
      <c r="W2" s="724"/>
      <c r="X2" s="724"/>
      <c r="Y2" s="666" t="s">
        <v>15</v>
      </c>
      <c r="Z2" s="667"/>
    </row>
    <row r="3" spans="1:26" ht="14.85" customHeight="1" x14ac:dyDescent="0.3">
      <c r="A3" s="711"/>
      <c r="B3" s="717" t="s">
        <v>16</v>
      </c>
      <c r="C3" s="713" t="s">
        <v>17</v>
      </c>
      <c r="D3" s="713" t="s">
        <v>18</v>
      </c>
      <c r="E3" s="713" t="s">
        <v>19</v>
      </c>
      <c r="F3" s="715" t="s">
        <v>20</v>
      </c>
      <c r="G3" s="718"/>
      <c r="H3" s="700"/>
      <c r="I3" s="705"/>
      <c r="J3" s="700"/>
      <c r="K3" s="728"/>
      <c r="L3" s="691" t="s">
        <v>21</v>
      </c>
      <c r="M3" s="693" t="s">
        <v>86</v>
      </c>
      <c r="N3" s="695" t="s">
        <v>22</v>
      </c>
      <c r="O3" s="697" t="s">
        <v>23</v>
      </c>
      <c r="P3" s="725" t="s">
        <v>39</v>
      </c>
      <c r="Q3" s="726"/>
      <c r="R3" s="726"/>
      <c r="S3" s="727"/>
      <c r="T3" s="702" t="s">
        <v>40</v>
      </c>
      <c r="U3" s="720" t="s">
        <v>83</v>
      </c>
      <c r="V3" s="720" t="s">
        <v>84</v>
      </c>
      <c r="W3" s="702" t="s">
        <v>41</v>
      </c>
      <c r="X3" s="722" t="s">
        <v>70</v>
      </c>
      <c r="Y3" s="687" t="s">
        <v>26</v>
      </c>
      <c r="Z3" s="689" t="s">
        <v>27</v>
      </c>
    </row>
    <row r="4" spans="1:26" ht="80.099999999999994" customHeight="1" thickBot="1" x14ac:dyDescent="0.35">
      <c r="A4" s="712"/>
      <c r="B4" s="719"/>
      <c r="C4" s="714"/>
      <c r="D4" s="714"/>
      <c r="E4" s="714"/>
      <c r="F4" s="716"/>
      <c r="G4" s="719"/>
      <c r="H4" s="701"/>
      <c r="I4" s="706"/>
      <c r="J4" s="701"/>
      <c r="K4" s="729"/>
      <c r="L4" s="692"/>
      <c r="M4" s="694"/>
      <c r="N4" s="696"/>
      <c r="O4" s="698"/>
      <c r="P4" s="301" t="s">
        <v>62</v>
      </c>
      <c r="Q4" s="302" t="s">
        <v>42</v>
      </c>
      <c r="R4" s="302" t="s">
        <v>43</v>
      </c>
      <c r="S4" s="303" t="s">
        <v>44</v>
      </c>
      <c r="T4" s="703"/>
      <c r="U4" s="721"/>
      <c r="V4" s="721"/>
      <c r="W4" s="703"/>
      <c r="X4" s="723"/>
      <c r="Y4" s="688"/>
      <c r="Z4" s="690"/>
    </row>
    <row r="5" spans="1:26" ht="121.8" customHeight="1" thickBot="1" x14ac:dyDescent="0.35">
      <c r="A5" s="71">
        <v>1</v>
      </c>
      <c r="B5" s="68" t="s">
        <v>124</v>
      </c>
      <c r="C5" s="69" t="s">
        <v>125</v>
      </c>
      <c r="D5" s="101">
        <v>71000381</v>
      </c>
      <c r="E5" s="116">
        <v>108053784</v>
      </c>
      <c r="F5" s="117">
        <v>650038223</v>
      </c>
      <c r="G5" s="114" t="s">
        <v>126</v>
      </c>
      <c r="H5" s="96" t="s">
        <v>90</v>
      </c>
      <c r="I5" s="96" t="s">
        <v>127</v>
      </c>
      <c r="J5" s="96" t="s">
        <v>127</v>
      </c>
      <c r="K5" s="114" t="s">
        <v>128</v>
      </c>
      <c r="L5" s="97">
        <v>10000000</v>
      </c>
      <c r="M5" s="98">
        <f t="shared" ref="M5:M48" si="0">L5/100*70</f>
        <v>7000000</v>
      </c>
      <c r="N5" s="99">
        <v>44927</v>
      </c>
      <c r="O5" s="100">
        <v>45536</v>
      </c>
      <c r="P5" s="144"/>
      <c r="Q5" s="145"/>
      <c r="R5" s="119" t="s">
        <v>129</v>
      </c>
      <c r="S5" s="119" t="s">
        <v>129</v>
      </c>
      <c r="T5" s="146"/>
      <c r="U5" s="146"/>
      <c r="V5" s="119" t="s">
        <v>129</v>
      </c>
      <c r="W5" s="146"/>
      <c r="X5" s="119" t="s">
        <v>129</v>
      </c>
      <c r="Y5" s="79" t="s">
        <v>130</v>
      </c>
      <c r="Z5" s="102" t="s">
        <v>190</v>
      </c>
    </row>
    <row r="6" spans="1:26" ht="100.2" customHeight="1" thickBot="1" x14ac:dyDescent="0.35">
      <c r="A6" s="115">
        <v>2</v>
      </c>
      <c r="B6" s="68" t="s">
        <v>132</v>
      </c>
      <c r="C6" s="69" t="s">
        <v>125</v>
      </c>
      <c r="D6" s="101">
        <v>71000381</v>
      </c>
      <c r="E6" s="116">
        <v>108053784</v>
      </c>
      <c r="F6" s="117">
        <v>650038223</v>
      </c>
      <c r="G6" s="114" t="s">
        <v>133</v>
      </c>
      <c r="H6" s="96" t="s">
        <v>90</v>
      </c>
      <c r="I6" s="96" t="s">
        <v>127</v>
      </c>
      <c r="J6" s="96" t="s">
        <v>127</v>
      </c>
      <c r="K6" s="114" t="s">
        <v>134</v>
      </c>
      <c r="L6" s="97">
        <v>2000000</v>
      </c>
      <c r="M6" s="98">
        <f t="shared" si="0"/>
        <v>1400000</v>
      </c>
      <c r="N6" s="103">
        <v>44927</v>
      </c>
      <c r="O6" s="104">
        <v>45261</v>
      </c>
      <c r="P6" s="147"/>
      <c r="Q6" s="119" t="s">
        <v>129</v>
      </c>
      <c r="R6" s="148"/>
      <c r="S6" s="149"/>
      <c r="T6" s="150"/>
      <c r="U6" s="150"/>
      <c r="V6" s="150"/>
      <c r="W6" s="150"/>
      <c r="X6" s="150"/>
      <c r="Y6" s="105" t="s">
        <v>438</v>
      </c>
      <c r="Z6" s="102" t="s">
        <v>190</v>
      </c>
    </row>
    <row r="7" spans="1:26" ht="97.8" customHeight="1" thickBot="1" x14ac:dyDescent="0.35">
      <c r="A7" s="115">
        <v>3</v>
      </c>
      <c r="B7" s="68" t="s">
        <v>124</v>
      </c>
      <c r="C7" s="69" t="s">
        <v>125</v>
      </c>
      <c r="D7" s="101">
        <v>71000381</v>
      </c>
      <c r="E7" s="116">
        <v>108053784</v>
      </c>
      <c r="F7" s="117">
        <v>650038223</v>
      </c>
      <c r="G7" s="114" t="s">
        <v>135</v>
      </c>
      <c r="H7" s="96" t="s">
        <v>136</v>
      </c>
      <c r="I7" s="96" t="s">
        <v>127</v>
      </c>
      <c r="J7" s="96" t="s">
        <v>127</v>
      </c>
      <c r="K7" s="114" t="s">
        <v>134</v>
      </c>
      <c r="L7" s="97">
        <v>2000000</v>
      </c>
      <c r="M7" s="98">
        <f t="shared" si="0"/>
        <v>1400000</v>
      </c>
      <c r="N7" s="103">
        <v>45658</v>
      </c>
      <c r="O7" s="104">
        <v>45992</v>
      </c>
      <c r="P7" s="147"/>
      <c r="Q7" s="119" t="s">
        <v>129</v>
      </c>
      <c r="R7" s="148"/>
      <c r="S7" s="149"/>
      <c r="T7" s="150"/>
      <c r="U7" s="150"/>
      <c r="V7" s="150"/>
      <c r="W7" s="150"/>
      <c r="X7" s="150"/>
      <c r="Y7" s="105" t="s">
        <v>438</v>
      </c>
      <c r="Z7" s="102" t="s">
        <v>190</v>
      </c>
    </row>
    <row r="8" spans="1:26" ht="90.6" customHeight="1" thickBot="1" x14ac:dyDescent="0.35">
      <c r="A8" s="115">
        <v>4</v>
      </c>
      <c r="B8" s="68" t="s">
        <v>137</v>
      </c>
      <c r="C8" s="69" t="s">
        <v>125</v>
      </c>
      <c r="D8" s="101">
        <v>71000381</v>
      </c>
      <c r="E8" s="116">
        <v>108053784</v>
      </c>
      <c r="F8" s="117">
        <v>650038223</v>
      </c>
      <c r="G8" s="114" t="s">
        <v>138</v>
      </c>
      <c r="H8" s="96" t="s">
        <v>136</v>
      </c>
      <c r="I8" s="96" t="s">
        <v>127</v>
      </c>
      <c r="J8" s="96" t="s">
        <v>127</v>
      </c>
      <c r="K8" s="114" t="s">
        <v>134</v>
      </c>
      <c r="L8" s="97">
        <v>2000000</v>
      </c>
      <c r="M8" s="98">
        <f t="shared" si="0"/>
        <v>1400000</v>
      </c>
      <c r="N8" s="109">
        <v>46023</v>
      </c>
      <c r="O8" s="110">
        <v>46722</v>
      </c>
      <c r="P8" s="151"/>
      <c r="Q8" s="119" t="s">
        <v>129</v>
      </c>
      <c r="R8" s="152"/>
      <c r="S8" s="153"/>
      <c r="T8" s="154"/>
      <c r="U8" s="154"/>
      <c r="V8" s="154"/>
      <c r="W8" s="154"/>
      <c r="X8" s="154"/>
      <c r="Y8" s="105" t="s">
        <v>438</v>
      </c>
      <c r="Z8" s="102" t="s">
        <v>190</v>
      </c>
    </row>
    <row r="9" spans="1:26" ht="91.8" customHeight="1" thickBot="1" x14ac:dyDescent="0.35">
      <c r="A9" s="115">
        <v>5</v>
      </c>
      <c r="B9" s="68" t="s">
        <v>137</v>
      </c>
      <c r="C9" s="69" t="s">
        <v>125</v>
      </c>
      <c r="D9" s="101">
        <v>71000381</v>
      </c>
      <c r="E9" s="116">
        <v>108053784</v>
      </c>
      <c r="F9" s="117">
        <v>650038223</v>
      </c>
      <c r="G9" s="114" t="s">
        <v>139</v>
      </c>
      <c r="H9" s="96" t="s">
        <v>136</v>
      </c>
      <c r="I9" s="96" t="s">
        <v>127</v>
      </c>
      <c r="J9" s="96" t="s">
        <v>127</v>
      </c>
      <c r="K9" s="114" t="s">
        <v>140</v>
      </c>
      <c r="L9" s="97">
        <v>4000000</v>
      </c>
      <c r="M9" s="98">
        <f t="shared" si="0"/>
        <v>2800000</v>
      </c>
      <c r="N9" s="109">
        <v>45292</v>
      </c>
      <c r="O9" s="110">
        <v>45627</v>
      </c>
      <c r="P9" s="119" t="s">
        <v>129</v>
      </c>
      <c r="Q9" s="152"/>
      <c r="R9" s="152"/>
      <c r="S9" s="119" t="s">
        <v>129</v>
      </c>
      <c r="T9" s="154"/>
      <c r="U9" s="154"/>
      <c r="V9" s="154"/>
      <c r="W9" s="154"/>
      <c r="X9" s="119" t="s">
        <v>129</v>
      </c>
      <c r="Y9" s="105" t="s">
        <v>438</v>
      </c>
      <c r="Z9" s="102" t="s">
        <v>190</v>
      </c>
    </row>
    <row r="10" spans="1:26" ht="92.4" customHeight="1" thickBot="1" x14ac:dyDescent="0.35">
      <c r="A10" s="115">
        <v>6</v>
      </c>
      <c r="B10" s="68" t="s">
        <v>124</v>
      </c>
      <c r="C10" s="69" t="s">
        <v>125</v>
      </c>
      <c r="D10" s="101">
        <v>71000381</v>
      </c>
      <c r="E10" s="116">
        <v>108053784</v>
      </c>
      <c r="F10" s="117">
        <v>650038223</v>
      </c>
      <c r="G10" s="114" t="s">
        <v>141</v>
      </c>
      <c r="H10" s="96" t="s">
        <v>136</v>
      </c>
      <c r="I10" s="96" t="s">
        <v>127</v>
      </c>
      <c r="J10" s="96" t="s">
        <v>127</v>
      </c>
      <c r="K10" s="114" t="s">
        <v>142</v>
      </c>
      <c r="L10" s="97">
        <v>1000000</v>
      </c>
      <c r="M10" s="98">
        <f t="shared" si="0"/>
        <v>700000</v>
      </c>
      <c r="N10" s="109">
        <v>44927</v>
      </c>
      <c r="O10" s="110">
        <v>45261</v>
      </c>
      <c r="P10" s="151"/>
      <c r="Q10" s="119" t="s">
        <v>129</v>
      </c>
      <c r="R10" s="152"/>
      <c r="S10" s="153"/>
      <c r="T10" s="154"/>
      <c r="U10" s="154"/>
      <c r="V10" s="119" t="s">
        <v>129</v>
      </c>
      <c r="W10" s="154"/>
      <c r="X10" s="154"/>
      <c r="Y10" s="105" t="s">
        <v>438</v>
      </c>
      <c r="Z10" s="102" t="s">
        <v>190</v>
      </c>
    </row>
    <row r="11" spans="1:26" ht="97.2" customHeight="1" thickBot="1" x14ac:dyDescent="0.35">
      <c r="A11" s="115">
        <v>7</v>
      </c>
      <c r="B11" s="68" t="s">
        <v>124</v>
      </c>
      <c r="C11" s="69" t="s">
        <v>125</v>
      </c>
      <c r="D11" s="101">
        <v>71000381</v>
      </c>
      <c r="E11" s="116">
        <v>108053784</v>
      </c>
      <c r="F11" s="117">
        <v>650038223</v>
      </c>
      <c r="G11" s="114" t="s">
        <v>143</v>
      </c>
      <c r="H11" s="96" t="s">
        <v>90</v>
      </c>
      <c r="I11" s="96" t="s">
        <v>127</v>
      </c>
      <c r="J11" s="96" t="s">
        <v>127</v>
      </c>
      <c r="K11" s="114" t="s">
        <v>144</v>
      </c>
      <c r="L11" s="97">
        <v>20000000</v>
      </c>
      <c r="M11" s="98">
        <f t="shared" si="0"/>
        <v>14000000</v>
      </c>
      <c r="N11" s="109">
        <v>45292</v>
      </c>
      <c r="O11" s="110">
        <v>45992</v>
      </c>
      <c r="P11" s="151"/>
      <c r="Q11" s="152"/>
      <c r="R11" s="152"/>
      <c r="S11" s="153"/>
      <c r="T11" s="154"/>
      <c r="U11" s="154"/>
      <c r="V11" s="154"/>
      <c r="W11" s="154"/>
      <c r="X11" s="154"/>
      <c r="Y11" s="105" t="s">
        <v>438</v>
      </c>
      <c r="Z11" s="102" t="s">
        <v>190</v>
      </c>
    </row>
    <row r="12" spans="1:26" ht="105.6" customHeight="1" thickBot="1" x14ac:dyDescent="0.35">
      <c r="A12" s="115">
        <v>8</v>
      </c>
      <c r="B12" s="68" t="s">
        <v>124</v>
      </c>
      <c r="C12" s="69" t="s">
        <v>125</v>
      </c>
      <c r="D12" s="101">
        <v>71000381</v>
      </c>
      <c r="E12" s="116">
        <v>108053784</v>
      </c>
      <c r="F12" s="117">
        <v>650038223</v>
      </c>
      <c r="G12" s="114" t="s">
        <v>145</v>
      </c>
      <c r="H12" s="96" t="s">
        <v>90</v>
      </c>
      <c r="I12" s="96" t="s">
        <v>127</v>
      </c>
      <c r="J12" s="96" t="s">
        <v>127</v>
      </c>
      <c r="K12" s="114" t="s">
        <v>146</v>
      </c>
      <c r="L12" s="97">
        <v>25000000</v>
      </c>
      <c r="M12" s="98">
        <f t="shared" si="0"/>
        <v>17500000</v>
      </c>
      <c r="N12" s="109">
        <v>44927</v>
      </c>
      <c r="O12" s="110">
        <v>45992</v>
      </c>
      <c r="P12" s="151"/>
      <c r="Q12" s="152"/>
      <c r="R12" s="152"/>
      <c r="S12" s="153"/>
      <c r="T12" s="154"/>
      <c r="U12" s="154"/>
      <c r="V12" s="154"/>
      <c r="W12" s="154"/>
      <c r="X12" s="154"/>
      <c r="Y12" s="105" t="s">
        <v>438</v>
      </c>
      <c r="Z12" s="102" t="s">
        <v>190</v>
      </c>
    </row>
    <row r="13" spans="1:26" ht="113.4" customHeight="1" thickBot="1" x14ac:dyDescent="0.35">
      <c r="A13" s="115">
        <v>9</v>
      </c>
      <c r="B13" s="68" t="s">
        <v>147</v>
      </c>
      <c r="C13" s="69" t="s">
        <v>125</v>
      </c>
      <c r="D13" s="101">
        <v>71000381</v>
      </c>
      <c r="E13" s="116">
        <v>108053784</v>
      </c>
      <c r="F13" s="117">
        <v>650038223</v>
      </c>
      <c r="G13" s="114" t="s">
        <v>148</v>
      </c>
      <c r="H13" s="96" t="s">
        <v>90</v>
      </c>
      <c r="I13" s="96" t="s">
        <v>127</v>
      </c>
      <c r="J13" s="96" t="s">
        <v>127</v>
      </c>
      <c r="K13" s="114" t="s">
        <v>149</v>
      </c>
      <c r="L13" s="97">
        <v>15000000</v>
      </c>
      <c r="M13" s="98">
        <f t="shared" si="0"/>
        <v>10500000</v>
      </c>
      <c r="N13" s="109">
        <v>45658</v>
      </c>
      <c r="O13" s="110">
        <v>46357</v>
      </c>
      <c r="P13" s="151"/>
      <c r="Q13" s="152"/>
      <c r="R13" s="152"/>
      <c r="S13" s="153"/>
      <c r="T13" s="154"/>
      <c r="U13" s="154"/>
      <c r="V13" s="154"/>
      <c r="W13" s="119" t="s">
        <v>129</v>
      </c>
      <c r="X13" s="154"/>
      <c r="Y13" s="105" t="s">
        <v>438</v>
      </c>
      <c r="Z13" s="102" t="s">
        <v>190</v>
      </c>
    </row>
    <row r="14" spans="1:26" ht="115.2" customHeight="1" thickBot="1" x14ac:dyDescent="0.35">
      <c r="A14" s="115">
        <v>10</v>
      </c>
      <c r="B14" s="68" t="s">
        <v>124</v>
      </c>
      <c r="C14" s="69" t="s">
        <v>125</v>
      </c>
      <c r="D14" s="101">
        <v>71000381</v>
      </c>
      <c r="E14" s="116">
        <v>108053784</v>
      </c>
      <c r="F14" s="117">
        <v>650038223</v>
      </c>
      <c r="G14" s="114" t="s">
        <v>150</v>
      </c>
      <c r="H14" s="96" t="s">
        <v>90</v>
      </c>
      <c r="I14" s="96" t="s">
        <v>127</v>
      </c>
      <c r="J14" s="96" t="s">
        <v>127</v>
      </c>
      <c r="K14" s="114" t="s">
        <v>151</v>
      </c>
      <c r="L14" s="97">
        <v>3000000</v>
      </c>
      <c r="M14" s="98">
        <f t="shared" si="0"/>
        <v>2100000</v>
      </c>
      <c r="N14" s="112">
        <v>45292</v>
      </c>
      <c r="O14" s="113">
        <v>45992</v>
      </c>
      <c r="P14" s="155"/>
      <c r="Q14" s="156"/>
      <c r="R14" s="156"/>
      <c r="S14" s="157"/>
      <c r="T14" s="158"/>
      <c r="U14" s="158"/>
      <c r="V14" s="158"/>
      <c r="W14" s="158"/>
      <c r="X14" s="158"/>
      <c r="Y14" s="105" t="s">
        <v>438</v>
      </c>
      <c r="Z14" s="102" t="s">
        <v>190</v>
      </c>
    </row>
    <row r="15" spans="1:26" ht="64.2" customHeight="1" thickBot="1" x14ac:dyDescent="0.35">
      <c r="A15" s="228">
        <v>11</v>
      </c>
      <c r="B15" s="231" t="s">
        <v>152</v>
      </c>
      <c r="C15" s="232" t="s">
        <v>125</v>
      </c>
      <c r="D15" s="200">
        <v>71000364</v>
      </c>
      <c r="E15" s="200">
        <v>108053792</v>
      </c>
      <c r="F15" s="233">
        <v>650038410</v>
      </c>
      <c r="G15" s="234" t="s">
        <v>153</v>
      </c>
      <c r="H15" s="182" t="s">
        <v>154</v>
      </c>
      <c r="I15" s="182" t="s">
        <v>127</v>
      </c>
      <c r="J15" s="182" t="s">
        <v>127</v>
      </c>
      <c r="K15" s="234" t="s">
        <v>155</v>
      </c>
      <c r="L15" s="184">
        <v>2750000</v>
      </c>
      <c r="M15" s="235">
        <f t="shared" si="0"/>
        <v>1925000</v>
      </c>
      <c r="N15" s="236">
        <v>45292</v>
      </c>
      <c r="O15" s="237">
        <v>45992</v>
      </c>
      <c r="P15" s="238" t="s">
        <v>129</v>
      </c>
      <c r="Q15" s="239" t="s">
        <v>129</v>
      </c>
      <c r="R15" s="239" t="s">
        <v>129</v>
      </c>
      <c r="S15" s="240" t="s">
        <v>129</v>
      </c>
      <c r="T15" s="241"/>
      <c r="U15" s="241"/>
      <c r="V15" s="241"/>
      <c r="W15" s="241"/>
      <c r="X15" s="241"/>
      <c r="Y15" s="105" t="s">
        <v>438</v>
      </c>
      <c r="Z15" s="143" t="s">
        <v>190</v>
      </c>
    </row>
    <row r="16" spans="1:26" ht="70.8" customHeight="1" thickBot="1" x14ac:dyDescent="0.35">
      <c r="A16" s="95">
        <v>12</v>
      </c>
      <c r="B16" s="242" t="s">
        <v>152</v>
      </c>
      <c r="C16" s="171" t="s">
        <v>125</v>
      </c>
      <c r="D16" s="106">
        <v>71000364</v>
      </c>
      <c r="E16" s="106">
        <v>108053792</v>
      </c>
      <c r="F16" s="107">
        <v>650038410</v>
      </c>
      <c r="G16" s="127" t="s">
        <v>156</v>
      </c>
      <c r="H16" s="108" t="s">
        <v>154</v>
      </c>
      <c r="I16" s="108" t="s">
        <v>127</v>
      </c>
      <c r="J16" s="108" t="s">
        <v>127</v>
      </c>
      <c r="K16" s="127" t="s">
        <v>157</v>
      </c>
      <c r="L16" s="122">
        <v>2750000</v>
      </c>
      <c r="M16" s="123">
        <f t="shared" si="0"/>
        <v>1925000</v>
      </c>
      <c r="N16" s="80">
        <v>45292</v>
      </c>
      <c r="O16" s="81">
        <v>45627</v>
      </c>
      <c r="P16" s="124" t="s">
        <v>129</v>
      </c>
      <c r="Q16" s="125" t="s">
        <v>129</v>
      </c>
      <c r="R16" s="125" t="s">
        <v>129</v>
      </c>
      <c r="S16" s="126" t="s">
        <v>129</v>
      </c>
      <c r="T16" s="160"/>
      <c r="U16" s="160"/>
      <c r="V16" s="160"/>
      <c r="W16" s="160"/>
      <c r="X16" s="160"/>
      <c r="Y16" s="105" t="s">
        <v>438</v>
      </c>
      <c r="Z16" s="143" t="s">
        <v>190</v>
      </c>
    </row>
    <row r="17" spans="1:26" ht="69" customHeight="1" thickBot="1" x14ac:dyDescent="0.35">
      <c r="A17" s="115">
        <v>13</v>
      </c>
      <c r="B17" s="68" t="s">
        <v>152</v>
      </c>
      <c r="C17" s="136" t="s">
        <v>125</v>
      </c>
      <c r="D17" s="101">
        <v>71000364</v>
      </c>
      <c r="E17" s="101">
        <v>108053792</v>
      </c>
      <c r="F17" s="102">
        <v>650038410</v>
      </c>
      <c r="G17" s="127" t="s">
        <v>158</v>
      </c>
      <c r="H17" s="96" t="s">
        <v>154</v>
      </c>
      <c r="I17" s="96" t="s">
        <v>127</v>
      </c>
      <c r="J17" s="96" t="s">
        <v>127</v>
      </c>
      <c r="K17" s="127" t="s">
        <v>157</v>
      </c>
      <c r="L17" s="122">
        <v>750000</v>
      </c>
      <c r="M17" s="123">
        <f t="shared" si="0"/>
        <v>525000</v>
      </c>
      <c r="N17" s="80">
        <v>45658</v>
      </c>
      <c r="O17" s="81">
        <v>45992</v>
      </c>
      <c r="P17" s="124" t="s">
        <v>129</v>
      </c>
      <c r="Q17" s="125" t="s">
        <v>129</v>
      </c>
      <c r="R17" s="125" t="s">
        <v>129</v>
      </c>
      <c r="S17" s="126" t="s">
        <v>129</v>
      </c>
      <c r="T17" s="160"/>
      <c r="U17" s="160"/>
      <c r="V17" s="160"/>
      <c r="W17" s="161" t="s">
        <v>129</v>
      </c>
      <c r="X17" s="160"/>
      <c r="Y17" s="105" t="s">
        <v>438</v>
      </c>
      <c r="Z17" s="143" t="s">
        <v>190</v>
      </c>
    </row>
    <row r="18" spans="1:26" ht="88.2" customHeight="1" thickBot="1" x14ac:dyDescent="0.35">
      <c r="A18" s="115">
        <v>14</v>
      </c>
      <c r="B18" s="68" t="s">
        <v>152</v>
      </c>
      <c r="C18" s="136" t="s">
        <v>125</v>
      </c>
      <c r="D18" s="101">
        <v>71000364</v>
      </c>
      <c r="E18" s="101">
        <v>108053792</v>
      </c>
      <c r="F18" s="102">
        <v>650038410</v>
      </c>
      <c r="G18" s="128" t="s">
        <v>159</v>
      </c>
      <c r="H18" s="96" t="s">
        <v>154</v>
      </c>
      <c r="I18" s="96" t="s">
        <v>127</v>
      </c>
      <c r="J18" s="96" t="s">
        <v>127</v>
      </c>
      <c r="K18" s="128" t="s">
        <v>160</v>
      </c>
      <c r="L18" s="129">
        <v>6500000</v>
      </c>
      <c r="M18" s="123">
        <f t="shared" si="0"/>
        <v>4550000</v>
      </c>
      <c r="N18" s="86">
        <v>45658</v>
      </c>
      <c r="O18" s="87">
        <v>46023</v>
      </c>
      <c r="P18" s="162"/>
      <c r="Q18" s="163"/>
      <c r="R18" s="163"/>
      <c r="S18" s="164"/>
      <c r="T18" s="161"/>
      <c r="U18" s="161"/>
      <c r="V18" s="161" t="s">
        <v>129</v>
      </c>
      <c r="W18" s="161" t="s">
        <v>129</v>
      </c>
      <c r="X18" s="161"/>
      <c r="Y18" s="105" t="s">
        <v>438</v>
      </c>
      <c r="Z18" s="143" t="s">
        <v>190</v>
      </c>
    </row>
    <row r="19" spans="1:26" ht="65.400000000000006" customHeight="1" thickBot="1" x14ac:dyDescent="0.35">
      <c r="A19" s="115">
        <v>15</v>
      </c>
      <c r="B19" s="68" t="s">
        <v>152</v>
      </c>
      <c r="C19" s="136" t="s">
        <v>125</v>
      </c>
      <c r="D19" s="101">
        <v>71000364</v>
      </c>
      <c r="E19" s="101">
        <v>108053792</v>
      </c>
      <c r="F19" s="102">
        <v>650038410</v>
      </c>
      <c r="G19" s="128" t="s">
        <v>161</v>
      </c>
      <c r="H19" s="96" t="s">
        <v>154</v>
      </c>
      <c r="I19" s="96" t="s">
        <v>127</v>
      </c>
      <c r="J19" s="96" t="s">
        <v>127</v>
      </c>
      <c r="K19" s="128" t="s">
        <v>162</v>
      </c>
      <c r="L19" s="129">
        <v>1200000</v>
      </c>
      <c r="M19" s="123">
        <f t="shared" si="0"/>
        <v>840000</v>
      </c>
      <c r="N19" s="86">
        <v>46023</v>
      </c>
      <c r="O19" s="87">
        <v>46357</v>
      </c>
      <c r="P19" s="162"/>
      <c r="Q19" s="163"/>
      <c r="R19" s="163"/>
      <c r="S19" s="164"/>
      <c r="T19" s="161"/>
      <c r="U19" s="161"/>
      <c r="V19" s="161" t="s">
        <v>129</v>
      </c>
      <c r="W19" s="161" t="s">
        <v>129</v>
      </c>
      <c r="X19" s="161"/>
      <c r="Y19" s="105" t="s">
        <v>438</v>
      </c>
      <c r="Z19" s="143" t="s">
        <v>190</v>
      </c>
    </row>
    <row r="20" spans="1:26" ht="62.4" customHeight="1" thickBot="1" x14ac:dyDescent="0.35">
      <c r="A20" s="115">
        <v>16</v>
      </c>
      <c r="B20" s="68" t="s">
        <v>152</v>
      </c>
      <c r="C20" s="136" t="s">
        <v>125</v>
      </c>
      <c r="D20" s="101">
        <v>71000364</v>
      </c>
      <c r="E20" s="101">
        <v>108053792</v>
      </c>
      <c r="F20" s="102">
        <v>650038410</v>
      </c>
      <c r="G20" s="128" t="s">
        <v>163</v>
      </c>
      <c r="H20" s="96" t="s">
        <v>154</v>
      </c>
      <c r="I20" s="96" t="s">
        <v>127</v>
      </c>
      <c r="J20" s="96" t="s">
        <v>127</v>
      </c>
      <c r="K20" s="128" t="s">
        <v>164</v>
      </c>
      <c r="L20" s="129">
        <v>1000000</v>
      </c>
      <c r="M20" s="123">
        <f t="shared" si="0"/>
        <v>700000</v>
      </c>
      <c r="N20" s="86">
        <v>46023</v>
      </c>
      <c r="O20" s="87">
        <v>46357</v>
      </c>
      <c r="P20" s="162"/>
      <c r="Q20" s="163"/>
      <c r="R20" s="163"/>
      <c r="S20" s="164"/>
      <c r="T20" s="161"/>
      <c r="U20" s="161"/>
      <c r="V20" s="161" t="s">
        <v>129</v>
      </c>
      <c r="W20" s="161" t="s">
        <v>129</v>
      </c>
      <c r="X20" s="161"/>
      <c r="Y20" s="105" t="s">
        <v>438</v>
      </c>
      <c r="Z20" s="143" t="s">
        <v>190</v>
      </c>
    </row>
    <row r="21" spans="1:26" ht="100.8" customHeight="1" thickBot="1" x14ac:dyDescent="0.35">
      <c r="A21" s="115">
        <v>17</v>
      </c>
      <c r="B21" s="68" t="s">
        <v>152</v>
      </c>
      <c r="C21" s="136" t="s">
        <v>125</v>
      </c>
      <c r="D21" s="101">
        <v>71000364</v>
      </c>
      <c r="E21" s="101">
        <v>108053792</v>
      </c>
      <c r="F21" s="102">
        <v>650038410</v>
      </c>
      <c r="G21" s="128" t="s">
        <v>165</v>
      </c>
      <c r="H21" s="96" t="s">
        <v>154</v>
      </c>
      <c r="I21" s="96" t="s">
        <v>127</v>
      </c>
      <c r="J21" s="96" t="s">
        <v>127</v>
      </c>
      <c r="K21" s="127" t="s">
        <v>166</v>
      </c>
      <c r="L21" s="129">
        <v>9500000</v>
      </c>
      <c r="M21" s="123">
        <f t="shared" si="0"/>
        <v>6650000</v>
      </c>
      <c r="N21" s="86">
        <v>45658</v>
      </c>
      <c r="O21" s="87">
        <v>46722</v>
      </c>
      <c r="P21" s="162" t="s">
        <v>129</v>
      </c>
      <c r="Q21" s="163" t="s">
        <v>129</v>
      </c>
      <c r="R21" s="163" t="s">
        <v>129</v>
      </c>
      <c r="S21" s="164" t="s">
        <v>129</v>
      </c>
      <c r="T21" s="161"/>
      <c r="U21" s="161"/>
      <c r="V21" s="161"/>
      <c r="W21" s="161"/>
      <c r="X21" s="161" t="s">
        <v>129</v>
      </c>
      <c r="Y21" s="105" t="s">
        <v>438</v>
      </c>
      <c r="Z21" s="143" t="s">
        <v>190</v>
      </c>
    </row>
    <row r="22" spans="1:26" ht="105" customHeight="1" thickBot="1" x14ac:dyDescent="0.35">
      <c r="A22" s="115">
        <v>18</v>
      </c>
      <c r="B22" s="68" t="s">
        <v>152</v>
      </c>
      <c r="C22" s="136" t="s">
        <v>125</v>
      </c>
      <c r="D22" s="101">
        <v>71000364</v>
      </c>
      <c r="E22" s="101">
        <v>108053792</v>
      </c>
      <c r="F22" s="102">
        <v>650038410</v>
      </c>
      <c r="G22" s="128" t="s">
        <v>167</v>
      </c>
      <c r="H22" s="96" t="s">
        <v>154</v>
      </c>
      <c r="I22" s="96" t="s">
        <v>127</v>
      </c>
      <c r="J22" s="96" t="s">
        <v>127</v>
      </c>
      <c r="K22" s="127" t="s">
        <v>168</v>
      </c>
      <c r="L22" s="129">
        <v>350000</v>
      </c>
      <c r="M22" s="123">
        <f t="shared" si="0"/>
        <v>245000</v>
      </c>
      <c r="N22" s="86">
        <v>45292</v>
      </c>
      <c r="O22" s="87">
        <v>45627</v>
      </c>
      <c r="P22" s="162" t="s">
        <v>129</v>
      </c>
      <c r="Q22" s="163" t="s">
        <v>129</v>
      </c>
      <c r="R22" s="163" t="s">
        <v>129</v>
      </c>
      <c r="S22" s="164" t="s">
        <v>129</v>
      </c>
      <c r="T22" s="161"/>
      <c r="U22" s="161"/>
      <c r="V22" s="161"/>
      <c r="W22" s="161"/>
      <c r="X22" s="161"/>
      <c r="Y22" s="105" t="s">
        <v>438</v>
      </c>
      <c r="Z22" s="143" t="s">
        <v>190</v>
      </c>
    </row>
    <row r="23" spans="1:26" ht="79.2" customHeight="1" thickBot="1" x14ac:dyDescent="0.35">
      <c r="A23" s="115">
        <v>19</v>
      </c>
      <c r="B23" s="68" t="s">
        <v>152</v>
      </c>
      <c r="C23" s="136" t="s">
        <v>125</v>
      </c>
      <c r="D23" s="101">
        <v>71000364</v>
      </c>
      <c r="E23" s="101">
        <v>108053792</v>
      </c>
      <c r="F23" s="102">
        <v>650038410</v>
      </c>
      <c r="G23" s="128" t="s">
        <v>169</v>
      </c>
      <c r="H23" s="96" t="s">
        <v>154</v>
      </c>
      <c r="I23" s="96" t="s">
        <v>127</v>
      </c>
      <c r="J23" s="96" t="s">
        <v>127</v>
      </c>
      <c r="K23" s="127" t="s">
        <v>170</v>
      </c>
      <c r="L23" s="129">
        <v>350000</v>
      </c>
      <c r="M23" s="123">
        <f t="shared" si="0"/>
        <v>245000</v>
      </c>
      <c r="N23" s="86">
        <v>44927</v>
      </c>
      <c r="O23" s="87">
        <v>45261</v>
      </c>
      <c r="P23" s="162"/>
      <c r="Q23" s="163" t="s">
        <v>129</v>
      </c>
      <c r="R23" s="163"/>
      <c r="S23" s="164"/>
      <c r="T23" s="161"/>
      <c r="U23" s="161"/>
      <c r="V23" s="163" t="s">
        <v>129</v>
      </c>
      <c r="W23" s="163" t="s">
        <v>129</v>
      </c>
      <c r="X23" s="161"/>
      <c r="Y23" s="105" t="s">
        <v>438</v>
      </c>
      <c r="Z23" s="143" t="s">
        <v>190</v>
      </c>
    </row>
    <row r="24" spans="1:26" ht="62.4" customHeight="1" thickBot="1" x14ac:dyDescent="0.35">
      <c r="A24" s="115">
        <v>20</v>
      </c>
      <c r="B24" s="68" t="s">
        <v>152</v>
      </c>
      <c r="C24" s="136" t="s">
        <v>125</v>
      </c>
      <c r="D24" s="101">
        <v>71000364</v>
      </c>
      <c r="E24" s="101">
        <v>108053792</v>
      </c>
      <c r="F24" s="102">
        <v>650038410</v>
      </c>
      <c r="G24" s="128" t="s">
        <v>171</v>
      </c>
      <c r="H24" s="96" t="s">
        <v>154</v>
      </c>
      <c r="I24" s="96" t="s">
        <v>127</v>
      </c>
      <c r="J24" s="96" t="s">
        <v>127</v>
      </c>
      <c r="K24" s="127" t="s">
        <v>172</v>
      </c>
      <c r="L24" s="129">
        <v>2500000</v>
      </c>
      <c r="M24" s="123">
        <f t="shared" si="0"/>
        <v>1750000</v>
      </c>
      <c r="N24" s="86">
        <v>45658</v>
      </c>
      <c r="O24" s="87">
        <v>46722</v>
      </c>
      <c r="P24" s="162"/>
      <c r="Q24" s="163"/>
      <c r="R24" s="163"/>
      <c r="S24" s="164"/>
      <c r="T24" s="161"/>
      <c r="U24" s="161"/>
      <c r="V24" s="163" t="s">
        <v>129</v>
      </c>
      <c r="W24" s="163" t="s">
        <v>129</v>
      </c>
      <c r="X24" s="161"/>
      <c r="Y24" s="105" t="s">
        <v>438</v>
      </c>
      <c r="Z24" s="143" t="s">
        <v>190</v>
      </c>
    </row>
    <row r="25" spans="1:26" ht="63.6" customHeight="1" thickBot="1" x14ac:dyDescent="0.35">
      <c r="A25" s="115">
        <v>21</v>
      </c>
      <c r="B25" s="68" t="s">
        <v>152</v>
      </c>
      <c r="C25" s="136" t="s">
        <v>125</v>
      </c>
      <c r="D25" s="101">
        <v>71000364</v>
      </c>
      <c r="E25" s="101">
        <v>108053792</v>
      </c>
      <c r="F25" s="102">
        <v>650038410</v>
      </c>
      <c r="G25" s="128" t="s">
        <v>173</v>
      </c>
      <c r="H25" s="96" t="s">
        <v>154</v>
      </c>
      <c r="I25" s="96" t="s">
        <v>127</v>
      </c>
      <c r="J25" s="96" t="s">
        <v>127</v>
      </c>
      <c r="K25" s="128" t="s">
        <v>174</v>
      </c>
      <c r="L25" s="129">
        <v>1500000</v>
      </c>
      <c r="M25" s="123">
        <f t="shared" si="0"/>
        <v>1050000</v>
      </c>
      <c r="N25" s="86">
        <v>44562</v>
      </c>
      <c r="O25" s="87">
        <v>46722</v>
      </c>
      <c r="P25" s="162"/>
      <c r="Q25" s="163"/>
      <c r="R25" s="163"/>
      <c r="S25" s="164"/>
      <c r="T25" s="161"/>
      <c r="U25" s="161"/>
      <c r="V25" s="163" t="s">
        <v>129</v>
      </c>
      <c r="W25" s="163" t="s">
        <v>129</v>
      </c>
      <c r="X25" s="161"/>
      <c r="Y25" s="105" t="s">
        <v>438</v>
      </c>
      <c r="Z25" s="143" t="s">
        <v>190</v>
      </c>
    </row>
    <row r="26" spans="1:26" ht="63.6" customHeight="1" thickBot="1" x14ac:dyDescent="0.35">
      <c r="A26" s="115">
        <v>22</v>
      </c>
      <c r="B26" s="68" t="s">
        <v>152</v>
      </c>
      <c r="C26" s="136" t="s">
        <v>125</v>
      </c>
      <c r="D26" s="101">
        <v>71000364</v>
      </c>
      <c r="E26" s="101">
        <v>108053792</v>
      </c>
      <c r="F26" s="102">
        <v>650038410</v>
      </c>
      <c r="G26" s="130" t="s">
        <v>175</v>
      </c>
      <c r="H26" s="96" t="s">
        <v>154</v>
      </c>
      <c r="I26" s="96" t="s">
        <v>127</v>
      </c>
      <c r="J26" s="96" t="s">
        <v>127</v>
      </c>
      <c r="K26" s="128" t="s">
        <v>176</v>
      </c>
      <c r="L26" s="131">
        <v>1500000</v>
      </c>
      <c r="M26" s="123">
        <f t="shared" si="0"/>
        <v>1050000</v>
      </c>
      <c r="N26" s="92">
        <v>45292</v>
      </c>
      <c r="O26" s="93">
        <v>45992</v>
      </c>
      <c r="P26" s="165"/>
      <c r="Q26" s="163"/>
      <c r="R26" s="163"/>
      <c r="S26" s="164" t="s">
        <v>177</v>
      </c>
      <c r="T26" s="161"/>
      <c r="U26" s="161"/>
      <c r="V26" s="161"/>
      <c r="W26" s="161"/>
      <c r="X26" s="161"/>
      <c r="Y26" s="105" t="s">
        <v>438</v>
      </c>
      <c r="Z26" s="143" t="s">
        <v>190</v>
      </c>
    </row>
    <row r="27" spans="1:26" ht="80.400000000000006" customHeight="1" thickBot="1" x14ac:dyDescent="0.35">
      <c r="A27" s="115">
        <v>23</v>
      </c>
      <c r="B27" s="68" t="s">
        <v>152</v>
      </c>
      <c r="C27" s="136" t="s">
        <v>125</v>
      </c>
      <c r="D27" s="101">
        <v>71000364</v>
      </c>
      <c r="E27" s="101">
        <v>108053792</v>
      </c>
      <c r="F27" s="102">
        <v>650038410</v>
      </c>
      <c r="G27" s="130" t="s">
        <v>178</v>
      </c>
      <c r="H27" s="96" t="s">
        <v>154</v>
      </c>
      <c r="I27" s="96" t="s">
        <v>127</v>
      </c>
      <c r="J27" s="96" t="s">
        <v>127</v>
      </c>
      <c r="K27" s="128" t="s">
        <v>179</v>
      </c>
      <c r="L27" s="131">
        <v>1000000</v>
      </c>
      <c r="M27" s="123">
        <f t="shared" si="0"/>
        <v>700000</v>
      </c>
      <c r="N27" s="92">
        <v>45292</v>
      </c>
      <c r="O27" s="93">
        <v>45992</v>
      </c>
      <c r="P27" s="165" t="s">
        <v>129</v>
      </c>
      <c r="Q27" s="163" t="s">
        <v>129</v>
      </c>
      <c r="R27" s="163" t="s">
        <v>129</v>
      </c>
      <c r="S27" s="164" t="s">
        <v>129</v>
      </c>
      <c r="T27" s="161"/>
      <c r="U27" s="161"/>
      <c r="V27" s="161"/>
      <c r="W27" s="161"/>
      <c r="X27" s="161"/>
      <c r="Y27" s="105" t="s">
        <v>438</v>
      </c>
      <c r="Z27" s="143" t="s">
        <v>190</v>
      </c>
    </row>
    <row r="28" spans="1:26" ht="60.6" customHeight="1" thickBot="1" x14ac:dyDescent="0.35">
      <c r="A28" s="115">
        <v>24</v>
      </c>
      <c r="B28" s="68" t="s">
        <v>152</v>
      </c>
      <c r="C28" s="136" t="s">
        <v>125</v>
      </c>
      <c r="D28" s="101">
        <v>71000364</v>
      </c>
      <c r="E28" s="101">
        <v>108053792</v>
      </c>
      <c r="F28" s="102">
        <v>650038410</v>
      </c>
      <c r="G28" s="130" t="s">
        <v>180</v>
      </c>
      <c r="H28" s="96" t="s">
        <v>154</v>
      </c>
      <c r="I28" s="96" t="s">
        <v>127</v>
      </c>
      <c r="J28" s="96" t="s">
        <v>127</v>
      </c>
      <c r="K28" s="128" t="s">
        <v>181</v>
      </c>
      <c r="L28" s="131">
        <v>750000</v>
      </c>
      <c r="M28" s="123">
        <f t="shared" si="0"/>
        <v>525000</v>
      </c>
      <c r="N28" s="92">
        <v>44927</v>
      </c>
      <c r="O28" s="93">
        <v>45627</v>
      </c>
      <c r="P28" s="165" t="s">
        <v>129</v>
      </c>
      <c r="Q28" s="163" t="s">
        <v>129</v>
      </c>
      <c r="R28" s="163" t="s">
        <v>129</v>
      </c>
      <c r="S28" s="164" t="s">
        <v>129</v>
      </c>
      <c r="T28" s="161"/>
      <c r="U28" s="161"/>
      <c r="V28" s="161"/>
      <c r="W28" s="161"/>
      <c r="X28" s="161"/>
      <c r="Y28" s="105" t="s">
        <v>438</v>
      </c>
      <c r="Z28" s="143" t="s">
        <v>190</v>
      </c>
    </row>
    <row r="29" spans="1:26" ht="65.400000000000006" customHeight="1" thickBot="1" x14ac:dyDescent="0.35">
      <c r="A29" s="115">
        <v>25</v>
      </c>
      <c r="B29" s="68" t="s">
        <v>152</v>
      </c>
      <c r="C29" s="136" t="s">
        <v>125</v>
      </c>
      <c r="D29" s="101">
        <v>71000364</v>
      </c>
      <c r="E29" s="101">
        <v>108053792</v>
      </c>
      <c r="F29" s="102">
        <v>650038410</v>
      </c>
      <c r="G29" s="130" t="s">
        <v>182</v>
      </c>
      <c r="H29" s="96" t="s">
        <v>154</v>
      </c>
      <c r="I29" s="96" t="s">
        <v>127</v>
      </c>
      <c r="J29" s="96" t="s">
        <v>127</v>
      </c>
      <c r="K29" s="128" t="s">
        <v>183</v>
      </c>
      <c r="L29" s="131">
        <v>2000000</v>
      </c>
      <c r="M29" s="123">
        <f t="shared" si="0"/>
        <v>1400000</v>
      </c>
      <c r="N29" s="92">
        <v>45292</v>
      </c>
      <c r="O29" s="93">
        <v>45992</v>
      </c>
      <c r="P29" s="165" t="s">
        <v>129</v>
      </c>
      <c r="Q29" s="163" t="s">
        <v>129</v>
      </c>
      <c r="R29" s="163" t="s">
        <v>129</v>
      </c>
      <c r="S29" s="164" t="s">
        <v>129</v>
      </c>
      <c r="T29" s="161"/>
      <c r="U29" s="161"/>
      <c r="V29" s="161"/>
      <c r="W29" s="161" t="s">
        <v>129</v>
      </c>
      <c r="X29" s="161" t="s">
        <v>129</v>
      </c>
      <c r="Y29" s="105" t="s">
        <v>438</v>
      </c>
      <c r="Z29" s="143" t="s">
        <v>190</v>
      </c>
    </row>
    <row r="30" spans="1:26" ht="80.400000000000006" customHeight="1" thickBot="1" x14ac:dyDescent="0.35">
      <c r="A30" s="115">
        <v>26</v>
      </c>
      <c r="B30" s="68" t="s">
        <v>152</v>
      </c>
      <c r="C30" s="136" t="s">
        <v>125</v>
      </c>
      <c r="D30" s="101">
        <v>71000364</v>
      </c>
      <c r="E30" s="101">
        <v>108053792</v>
      </c>
      <c r="F30" s="102">
        <v>650038410</v>
      </c>
      <c r="G30" s="130" t="s">
        <v>184</v>
      </c>
      <c r="H30" s="96" t="s">
        <v>154</v>
      </c>
      <c r="I30" s="96" t="s">
        <v>127</v>
      </c>
      <c r="J30" s="96" t="s">
        <v>127</v>
      </c>
      <c r="K30" s="128" t="s">
        <v>185</v>
      </c>
      <c r="L30" s="131">
        <v>4000000</v>
      </c>
      <c r="M30" s="123">
        <f t="shared" si="0"/>
        <v>2800000</v>
      </c>
      <c r="N30" s="92">
        <v>45658</v>
      </c>
      <c r="O30" s="93">
        <v>46722</v>
      </c>
      <c r="P30" s="165" t="s">
        <v>129</v>
      </c>
      <c r="Q30" s="163" t="s">
        <v>129</v>
      </c>
      <c r="R30" s="163" t="s">
        <v>129</v>
      </c>
      <c r="S30" s="164" t="s">
        <v>129</v>
      </c>
      <c r="T30" s="161"/>
      <c r="U30" s="161"/>
      <c r="V30" s="161"/>
      <c r="W30" s="161" t="s">
        <v>129</v>
      </c>
      <c r="X30" s="161" t="s">
        <v>129</v>
      </c>
      <c r="Y30" s="105" t="s">
        <v>438</v>
      </c>
      <c r="Z30" s="143" t="s">
        <v>190</v>
      </c>
    </row>
    <row r="31" spans="1:26" ht="59.4" customHeight="1" thickBot="1" x14ac:dyDescent="0.35">
      <c r="A31" s="115">
        <v>27</v>
      </c>
      <c r="B31" s="68" t="s">
        <v>152</v>
      </c>
      <c r="C31" s="136" t="s">
        <v>125</v>
      </c>
      <c r="D31" s="101">
        <v>71000364</v>
      </c>
      <c r="E31" s="101">
        <v>108053792</v>
      </c>
      <c r="F31" s="102">
        <v>650038410</v>
      </c>
      <c r="G31" s="130" t="s">
        <v>186</v>
      </c>
      <c r="H31" s="96" t="s">
        <v>154</v>
      </c>
      <c r="I31" s="96" t="s">
        <v>127</v>
      </c>
      <c r="J31" s="96" t="s">
        <v>127</v>
      </c>
      <c r="K31" s="128" t="s">
        <v>187</v>
      </c>
      <c r="L31" s="131">
        <v>850000</v>
      </c>
      <c r="M31" s="123">
        <f t="shared" si="0"/>
        <v>595000</v>
      </c>
      <c r="N31" s="92">
        <v>45658</v>
      </c>
      <c r="O31" s="93">
        <v>46722</v>
      </c>
      <c r="P31" s="165" t="s">
        <v>129</v>
      </c>
      <c r="Q31" s="163" t="s">
        <v>129</v>
      </c>
      <c r="R31" s="163" t="s">
        <v>129</v>
      </c>
      <c r="S31" s="164" t="s">
        <v>129</v>
      </c>
      <c r="T31" s="161"/>
      <c r="U31" s="161"/>
      <c r="V31" s="161"/>
      <c r="W31" s="161" t="s">
        <v>129</v>
      </c>
      <c r="X31" s="161" t="s">
        <v>129</v>
      </c>
      <c r="Y31" s="105" t="s">
        <v>438</v>
      </c>
      <c r="Z31" s="143" t="s">
        <v>190</v>
      </c>
    </row>
    <row r="32" spans="1:26" ht="62.4" customHeight="1" thickBot="1" x14ac:dyDescent="0.35">
      <c r="A32" s="115">
        <v>28</v>
      </c>
      <c r="B32" s="68" t="s">
        <v>152</v>
      </c>
      <c r="C32" s="136" t="s">
        <v>125</v>
      </c>
      <c r="D32" s="101">
        <v>71000364</v>
      </c>
      <c r="E32" s="101">
        <v>108053792</v>
      </c>
      <c r="F32" s="102">
        <v>650038410</v>
      </c>
      <c r="G32" s="114" t="s">
        <v>188</v>
      </c>
      <c r="H32" s="96" t="s">
        <v>154</v>
      </c>
      <c r="I32" s="96" t="s">
        <v>127</v>
      </c>
      <c r="J32" s="96" t="s">
        <v>127</v>
      </c>
      <c r="K32" s="114" t="s">
        <v>189</v>
      </c>
      <c r="L32" s="122">
        <v>2500000</v>
      </c>
      <c r="M32" s="123">
        <f t="shared" si="0"/>
        <v>1750000</v>
      </c>
      <c r="N32" s="80">
        <v>44562</v>
      </c>
      <c r="O32" s="81">
        <v>46722</v>
      </c>
      <c r="P32" s="124"/>
      <c r="Q32" s="125"/>
      <c r="R32" s="125"/>
      <c r="S32" s="126"/>
      <c r="T32" s="160"/>
      <c r="U32" s="160"/>
      <c r="V32" s="160"/>
      <c r="W32" s="125" t="s">
        <v>129</v>
      </c>
      <c r="X32" s="160"/>
      <c r="Y32" s="105" t="s">
        <v>438</v>
      </c>
      <c r="Z32" s="143" t="s">
        <v>190</v>
      </c>
    </row>
    <row r="33" spans="1:26" ht="108" customHeight="1" thickBot="1" x14ac:dyDescent="0.35">
      <c r="A33" s="115">
        <v>29</v>
      </c>
      <c r="B33" s="243" t="s">
        <v>191</v>
      </c>
      <c r="C33" s="244" t="s">
        <v>192</v>
      </c>
      <c r="D33" s="245">
        <v>60869780</v>
      </c>
      <c r="E33" s="246">
        <v>108053741</v>
      </c>
      <c r="F33" s="246">
        <v>600062023</v>
      </c>
      <c r="G33" s="247" t="s">
        <v>193</v>
      </c>
      <c r="H33" s="248" t="s">
        <v>154</v>
      </c>
      <c r="I33" s="245" t="s">
        <v>127</v>
      </c>
      <c r="J33" s="245" t="s">
        <v>194</v>
      </c>
      <c r="K33" s="249" t="s">
        <v>195</v>
      </c>
      <c r="L33" s="250">
        <v>4000000</v>
      </c>
      <c r="M33" s="251">
        <f t="shared" si="0"/>
        <v>2800000</v>
      </c>
      <c r="N33" s="252">
        <v>44562</v>
      </c>
      <c r="O33" s="253">
        <v>45261</v>
      </c>
      <c r="P33" s="254" t="s">
        <v>129</v>
      </c>
      <c r="Q33" s="254" t="s">
        <v>129</v>
      </c>
      <c r="R33" s="254" t="s">
        <v>129</v>
      </c>
      <c r="S33" s="254" t="s">
        <v>129</v>
      </c>
      <c r="T33" s="255"/>
      <c r="U33" s="255"/>
      <c r="V33" s="254" t="s">
        <v>129</v>
      </c>
      <c r="W33" s="254" t="s">
        <v>129</v>
      </c>
      <c r="X33" s="254" t="s">
        <v>129</v>
      </c>
      <c r="Y33" s="105" t="s">
        <v>438</v>
      </c>
      <c r="Z33" s="256" t="s">
        <v>190</v>
      </c>
    </row>
    <row r="34" spans="1:26" ht="105.6" customHeight="1" thickBot="1" x14ac:dyDescent="0.6">
      <c r="A34" s="115">
        <v>30</v>
      </c>
      <c r="B34" s="180" t="s">
        <v>191</v>
      </c>
      <c r="C34" s="177" t="s">
        <v>192</v>
      </c>
      <c r="D34" s="83">
        <v>60869780</v>
      </c>
      <c r="E34" s="169">
        <v>108053741</v>
      </c>
      <c r="F34" s="169">
        <v>600062023</v>
      </c>
      <c r="G34" s="171" t="s">
        <v>197</v>
      </c>
      <c r="H34" s="96" t="s">
        <v>154</v>
      </c>
      <c r="I34" s="83" t="s">
        <v>127</v>
      </c>
      <c r="J34" s="83" t="s">
        <v>194</v>
      </c>
      <c r="K34" s="170" t="s">
        <v>198</v>
      </c>
      <c r="L34" s="122">
        <v>400000</v>
      </c>
      <c r="M34" s="123">
        <f t="shared" si="0"/>
        <v>280000</v>
      </c>
      <c r="N34" s="80">
        <v>44531</v>
      </c>
      <c r="O34" s="81">
        <v>44896</v>
      </c>
      <c r="P34" s="161" t="s">
        <v>129</v>
      </c>
      <c r="Q34" s="161" t="s">
        <v>129</v>
      </c>
      <c r="R34" s="161" t="s">
        <v>129</v>
      </c>
      <c r="S34" s="161" t="s">
        <v>129</v>
      </c>
      <c r="T34" s="166"/>
      <c r="U34" s="148"/>
      <c r="V34" s="161" t="s">
        <v>129</v>
      </c>
      <c r="W34" s="161" t="s">
        <v>129</v>
      </c>
      <c r="X34" s="161" t="s">
        <v>129</v>
      </c>
      <c r="Y34" s="105" t="s">
        <v>438</v>
      </c>
      <c r="Z34" s="142" t="s">
        <v>190</v>
      </c>
    </row>
    <row r="35" spans="1:26" ht="111.6" customHeight="1" thickBot="1" x14ac:dyDescent="0.6">
      <c r="A35" s="115">
        <v>31</v>
      </c>
      <c r="B35" s="180" t="s">
        <v>191</v>
      </c>
      <c r="C35" s="177" t="s">
        <v>192</v>
      </c>
      <c r="D35" s="83">
        <v>60869780</v>
      </c>
      <c r="E35" s="169">
        <v>108053741</v>
      </c>
      <c r="F35" s="169">
        <v>600062023</v>
      </c>
      <c r="G35" s="171" t="s">
        <v>199</v>
      </c>
      <c r="H35" s="96" t="s">
        <v>154</v>
      </c>
      <c r="I35" s="83" t="s">
        <v>127</v>
      </c>
      <c r="J35" s="83" t="s">
        <v>194</v>
      </c>
      <c r="K35" s="171" t="s">
        <v>199</v>
      </c>
      <c r="L35" s="122">
        <v>1500000</v>
      </c>
      <c r="M35" s="172">
        <f t="shared" si="0"/>
        <v>1050000</v>
      </c>
      <c r="N35" s="74">
        <v>44562</v>
      </c>
      <c r="O35" s="75">
        <v>45261</v>
      </c>
      <c r="P35" s="161" t="s">
        <v>129</v>
      </c>
      <c r="Q35" s="161" t="s">
        <v>129</v>
      </c>
      <c r="R35" s="161" t="s">
        <v>129</v>
      </c>
      <c r="S35" s="161" t="s">
        <v>129</v>
      </c>
      <c r="T35" s="166"/>
      <c r="U35" s="161" t="s">
        <v>129</v>
      </c>
      <c r="V35" s="161" t="s">
        <v>129</v>
      </c>
      <c r="W35" s="161" t="s">
        <v>129</v>
      </c>
      <c r="X35" s="161" t="s">
        <v>129</v>
      </c>
      <c r="Y35" s="105" t="s">
        <v>438</v>
      </c>
      <c r="Z35" s="142" t="s">
        <v>190</v>
      </c>
    </row>
    <row r="36" spans="1:26" ht="123.6" customHeight="1" thickBot="1" x14ac:dyDescent="0.6">
      <c r="A36" s="115">
        <v>32</v>
      </c>
      <c r="B36" s="180" t="s">
        <v>191</v>
      </c>
      <c r="C36" s="177" t="s">
        <v>192</v>
      </c>
      <c r="D36" s="83">
        <v>60869780</v>
      </c>
      <c r="E36" s="169">
        <v>108053741</v>
      </c>
      <c r="F36" s="169">
        <v>600062023</v>
      </c>
      <c r="G36" s="171" t="s">
        <v>173</v>
      </c>
      <c r="H36" s="96" t="s">
        <v>154</v>
      </c>
      <c r="I36" s="83" t="s">
        <v>127</v>
      </c>
      <c r="J36" s="83" t="s">
        <v>194</v>
      </c>
      <c r="K36" s="173" t="str">
        <f>G36</f>
        <v>Oprava podlah ve třídách</v>
      </c>
      <c r="L36" s="122">
        <v>650000</v>
      </c>
      <c r="M36" s="123">
        <f t="shared" si="0"/>
        <v>455000</v>
      </c>
      <c r="N36" s="74">
        <v>44562</v>
      </c>
      <c r="O36" s="75">
        <v>45261</v>
      </c>
      <c r="P36" s="161" t="s">
        <v>129</v>
      </c>
      <c r="Q36" s="161" t="s">
        <v>129</v>
      </c>
      <c r="R36" s="161" t="s">
        <v>129</v>
      </c>
      <c r="S36" s="161" t="s">
        <v>129</v>
      </c>
      <c r="T36" s="166"/>
      <c r="U36" s="161" t="s">
        <v>129</v>
      </c>
      <c r="V36" s="161" t="s">
        <v>129</v>
      </c>
      <c r="W36" s="161" t="s">
        <v>129</v>
      </c>
      <c r="X36" s="161" t="s">
        <v>129</v>
      </c>
      <c r="Y36" s="105" t="s">
        <v>438</v>
      </c>
      <c r="Z36" s="142" t="s">
        <v>190</v>
      </c>
    </row>
    <row r="37" spans="1:26" ht="110.4" customHeight="1" thickBot="1" x14ac:dyDescent="0.6">
      <c r="A37" s="115">
        <v>33</v>
      </c>
      <c r="B37" s="180" t="s">
        <v>191</v>
      </c>
      <c r="C37" s="177" t="s">
        <v>192</v>
      </c>
      <c r="D37" s="83">
        <v>60869780</v>
      </c>
      <c r="E37" s="169">
        <v>108053741</v>
      </c>
      <c r="F37" s="169">
        <v>600062023</v>
      </c>
      <c r="G37" s="171" t="s">
        <v>200</v>
      </c>
      <c r="H37" s="96" t="s">
        <v>154</v>
      </c>
      <c r="I37" s="83" t="s">
        <v>127</v>
      </c>
      <c r="J37" s="83" t="s">
        <v>194</v>
      </c>
      <c r="K37" s="173" t="str">
        <f t="shared" ref="K37:K48" si="1">G37</f>
        <v>Vybavení školní družiny</v>
      </c>
      <c r="L37" s="122">
        <v>200000</v>
      </c>
      <c r="M37" s="123">
        <f t="shared" si="0"/>
        <v>140000</v>
      </c>
      <c r="N37" s="74">
        <v>44562</v>
      </c>
      <c r="O37" s="75">
        <v>45261</v>
      </c>
      <c r="P37" s="161" t="s">
        <v>129</v>
      </c>
      <c r="Q37" s="161" t="s">
        <v>129</v>
      </c>
      <c r="R37" s="161" t="s">
        <v>129</v>
      </c>
      <c r="S37" s="161" t="s">
        <v>129</v>
      </c>
      <c r="T37" s="166"/>
      <c r="U37" s="166"/>
      <c r="V37" s="161" t="s">
        <v>129</v>
      </c>
      <c r="W37" s="161" t="s">
        <v>129</v>
      </c>
      <c r="X37" s="161" t="s">
        <v>129</v>
      </c>
      <c r="Y37" s="105" t="s">
        <v>438</v>
      </c>
      <c r="Z37" s="142" t="s">
        <v>190</v>
      </c>
    </row>
    <row r="38" spans="1:26" ht="109.8" customHeight="1" thickBot="1" x14ac:dyDescent="0.6">
      <c r="A38" s="115">
        <v>34</v>
      </c>
      <c r="B38" s="180" t="s">
        <v>191</v>
      </c>
      <c r="C38" s="177" t="s">
        <v>192</v>
      </c>
      <c r="D38" s="83">
        <v>60869780</v>
      </c>
      <c r="E38" s="169">
        <v>108053741</v>
      </c>
      <c r="F38" s="169">
        <v>600062023</v>
      </c>
      <c r="G38" s="171" t="s">
        <v>201</v>
      </c>
      <c r="H38" s="96" t="s">
        <v>154</v>
      </c>
      <c r="I38" s="83" t="s">
        <v>127</v>
      </c>
      <c r="J38" s="83" t="s">
        <v>194</v>
      </c>
      <c r="K38" s="173" t="str">
        <f t="shared" si="1"/>
        <v>Vybavení cvičné kuchyně</v>
      </c>
      <c r="L38" s="122">
        <v>180000</v>
      </c>
      <c r="M38" s="123">
        <f t="shared" si="0"/>
        <v>126000</v>
      </c>
      <c r="N38" s="80">
        <v>44531</v>
      </c>
      <c r="O38" s="81">
        <v>44896</v>
      </c>
      <c r="P38" s="161" t="s">
        <v>129</v>
      </c>
      <c r="Q38" s="161" t="s">
        <v>129</v>
      </c>
      <c r="R38" s="161" t="s">
        <v>129</v>
      </c>
      <c r="S38" s="161" t="s">
        <v>129</v>
      </c>
      <c r="T38" s="166"/>
      <c r="U38" s="166"/>
      <c r="V38" s="161" t="s">
        <v>129</v>
      </c>
      <c r="W38" s="161" t="s">
        <v>129</v>
      </c>
      <c r="X38" s="161" t="s">
        <v>129</v>
      </c>
      <c r="Y38" s="105" t="s">
        <v>438</v>
      </c>
      <c r="Z38" s="142" t="s">
        <v>190</v>
      </c>
    </row>
    <row r="39" spans="1:26" ht="108.6" customHeight="1" thickBot="1" x14ac:dyDescent="0.6">
      <c r="A39" s="115">
        <v>35</v>
      </c>
      <c r="B39" s="180" t="s">
        <v>191</v>
      </c>
      <c r="C39" s="177" t="s">
        <v>192</v>
      </c>
      <c r="D39" s="83">
        <v>60869780</v>
      </c>
      <c r="E39" s="169">
        <v>108053741</v>
      </c>
      <c r="F39" s="169">
        <v>600062023</v>
      </c>
      <c r="G39" s="171" t="s">
        <v>202</v>
      </c>
      <c r="H39" s="96" t="s">
        <v>154</v>
      </c>
      <c r="I39" s="83" t="s">
        <v>127</v>
      </c>
      <c r="J39" s="83" t="s">
        <v>194</v>
      </c>
      <c r="K39" s="173" t="str">
        <f t="shared" si="1"/>
        <v>Modernizace sborovny, kabinetů a kanceláří</v>
      </c>
      <c r="L39" s="122">
        <v>800000</v>
      </c>
      <c r="M39" s="123">
        <f t="shared" si="0"/>
        <v>560000</v>
      </c>
      <c r="N39" s="80">
        <v>44562</v>
      </c>
      <c r="O39" s="81">
        <v>45261</v>
      </c>
      <c r="P39" s="161" t="s">
        <v>129</v>
      </c>
      <c r="Q39" s="161" t="s">
        <v>129</v>
      </c>
      <c r="R39" s="161" t="s">
        <v>129</v>
      </c>
      <c r="S39" s="161" t="s">
        <v>129</v>
      </c>
      <c r="T39" s="166"/>
      <c r="U39" s="161" t="s">
        <v>129</v>
      </c>
      <c r="V39" s="161" t="s">
        <v>129</v>
      </c>
      <c r="W39" s="161" t="s">
        <v>129</v>
      </c>
      <c r="X39" s="161" t="s">
        <v>129</v>
      </c>
      <c r="Y39" s="141" t="s">
        <v>203</v>
      </c>
      <c r="Z39" s="142" t="s">
        <v>190</v>
      </c>
    </row>
    <row r="40" spans="1:26" ht="104.4" customHeight="1" thickBot="1" x14ac:dyDescent="0.6">
      <c r="A40" s="115">
        <v>36</v>
      </c>
      <c r="B40" s="180" t="s">
        <v>191</v>
      </c>
      <c r="C40" s="177" t="s">
        <v>192</v>
      </c>
      <c r="D40" s="83">
        <v>60869780</v>
      </c>
      <c r="E40" s="169">
        <v>108053741</v>
      </c>
      <c r="F40" s="169">
        <v>600062023</v>
      </c>
      <c r="G40" s="171" t="s">
        <v>204</v>
      </c>
      <c r="H40" s="96" t="s">
        <v>154</v>
      </c>
      <c r="I40" s="83" t="s">
        <v>127</v>
      </c>
      <c r="J40" s="83" t="s">
        <v>194</v>
      </c>
      <c r="K40" s="173" t="str">
        <f t="shared" si="1"/>
        <v>Modernizace zázemí pro učitele</v>
      </c>
      <c r="L40" s="122">
        <v>700000</v>
      </c>
      <c r="M40" s="123">
        <f t="shared" si="0"/>
        <v>490000</v>
      </c>
      <c r="N40" s="80">
        <v>44531</v>
      </c>
      <c r="O40" s="81">
        <v>44896</v>
      </c>
      <c r="P40" s="161" t="s">
        <v>129</v>
      </c>
      <c r="Q40" s="161" t="s">
        <v>129</v>
      </c>
      <c r="R40" s="161" t="s">
        <v>129</v>
      </c>
      <c r="S40" s="161" t="s">
        <v>129</v>
      </c>
      <c r="T40" s="166"/>
      <c r="U40" s="161" t="s">
        <v>129</v>
      </c>
      <c r="V40" s="161" t="s">
        <v>129</v>
      </c>
      <c r="W40" s="161" t="s">
        <v>129</v>
      </c>
      <c r="X40" s="161" t="s">
        <v>129</v>
      </c>
      <c r="Y40" s="105" t="s">
        <v>438</v>
      </c>
      <c r="Z40" s="142" t="s">
        <v>190</v>
      </c>
    </row>
    <row r="41" spans="1:26" ht="102.6" customHeight="1" thickBot="1" x14ac:dyDescent="0.6">
      <c r="A41" s="115">
        <v>37</v>
      </c>
      <c r="B41" s="180" t="s">
        <v>191</v>
      </c>
      <c r="C41" s="177" t="s">
        <v>192</v>
      </c>
      <c r="D41" s="83">
        <v>60869780</v>
      </c>
      <c r="E41" s="169">
        <v>108053741</v>
      </c>
      <c r="F41" s="169">
        <v>600062023</v>
      </c>
      <c r="G41" s="171" t="s">
        <v>205</v>
      </c>
      <c r="H41" s="96" t="s">
        <v>154</v>
      </c>
      <c r="I41" s="83" t="s">
        <v>127</v>
      </c>
      <c r="J41" s="83" t="s">
        <v>194</v>
      </c>
      <c r="K41" s="173" t="str">
        <f t="shared" si="1"/>
        <v>Venkovní sportovní areál</v>
      </c>
      <c r="L41" s="122">
        <v>6000000</v>
      </c>
      <c r="M41" s="123">
        <f t="shared" si="0"/>
        <v>4200000</v>
      </c>
      <c r="N41" s="80">
        <v>44531</v>
      </c>
      <c r="O41" s="81">
        <v>44896</v>
      </c>
      <c r="P41" s="148"/>
      <c r="Q41" s="161" t="s">
        <v>129</v>
      </c>
      <c r="R41" s="161" t="s">
        <v>129</v>
      </c>
      <c r="S41" s="148"/>
      <c r="T41" s="166"/>
      <c r="U41" s="166"/>
      <c r="V41" s="161" t="s">
        <v>129</v>
      </c>
      <c r="W41" s="161" t="s">
        <v>129</v>
      </c>
      <c r="X41" s="161" t="s">
        <v>129</v>
      </c>
      <c r="Y41" s="141" t="s">
        <v>203</v>
      </c>
      <c r="Z41" s="142" t="s">
        <v>206</v>
      </c>
    </row>
    <row r="42" spans="1:26" ht="112.2" customHeight="1" thickBot="1" x14ac:dyDescent="0.6">
      <c r="A42" s="228">
        <v>38</v>
      </c>
      <c r="B42" s="279" t="s">
        <v>191</v>
      </c>
      <c r="C42" s="280" t="s">
        <v>192</v>
      </c>
      <c r="D42" s="89">
        <v>60869780</v>
      </c>
      <c r="E42" s="281">
        <v>108053741</v>
      </c>
      <c r="F42" s="281">
        <v>600062023</v>
      </c>
      <c r="G42" s="282" t="s">
        <v>207</v>
      </c>
      <c r="H42" s="182" t="s">
        <v>154</v>
      </c>
      <c r="I42" s="89" t="s">
        <v>127</v>
      </c>
      <c r="J42" s="89" t="s">
        <v>194</v>
      </c>
      <c r="K42" s="283" t="str">
        <f t="shared" si="1"/>
        <v xml:space="preserve">Modernizace dílen a polytechnického vzdělání </v>
      </c>
      <c r="L42" s="129">
        <v>4000000</v>
      </c>
      <c r="M42" s="210">
        <f t="shared" si="0"/>
        <v>2800000</v>
      </c>
      <c r="N42" s="86">
        <v>44562</v>
      </c>
      <c r="O42" s="87">
        <v>45261</v>
      </c>
      <c r="P42" s="284"/>
      <c r="Q42" s="161" t="s">
        <v>129</v>
      </c>
      <c r="R42" s="161" t="s">
        <v>129</v>
      </c>
      <c r="S42" s="161" t="s">
        <v>129</v>
      </c>
      <c r="T42" s="284"/>
      <c r="U42" s="284"/>
      <c r="V42" s="161" t="s">
        <v>129</v>
      </c>
      <c r="W42" s="161" t="s">
        <v>129</v>
      </c>
      <c r="X42" s="161" t="s">
        <v>129</v>
      </c>
      <c r="Y42" s="285" t="s">
        <v>203</v>
      </c>
      <c r="Z42" s="272" t="s">
        <v>190</v>
      </c>
    </row>
    <row r="43" spans="1:26" ht="106.2" customHeight="1" thickBot="1" x14ac:dyDescent="0.6">
      <c r="A43" s="193">
        <v>39</v>
      </c>
      <c r="B43" s="286" t="s">
        <v>191</v>
      </c>
      <c r="C43" s="287" t="s">
        <v>192</v>
      </c>
      <c r="D43" s="288">
        <v>60869780</v>
      </c>
      <c r="E43" s="289">
        <v>108053741</v>
      </c>
      <c r="F43" s="289">
        <v>600062023</v>
      </c>
      <c r="G43" s="137" t="s">
        <v>208</v>
      </c>
      <c r="H43" s="134" t="s">
        <v>154</v>
      </c>
      <c r="I43" s="288" t="s">
        <v>127</v>
      </c>
      <c r="J43" s="288" t="s">
        <v>194</v>
      </c>
      <c r="K43" s="195" t="str">
        <f t="shared" si="1"/>
        <v>Modernizace školní kuchyně</v>
      </c>
      <c r="L43" s="273">
        <v>2000000</v>
      </c>
      <c r="M43" s="290">
        <f t="shared" si="0"/>
        <v>1400000</v>
      </c>
      <c r="N43" s="291">
        <v>44562</v>
      </c>
      <c r="O43" s="292">
        <v>45261</v>
      </c>
      <c r="P43" s="206" t="s">
        <v>129</v>
      </c>
      <c r="Q43" s="206" t="s">
        <v>129</v>
      </c>
      <c r="R43" s="206" t="s">
        <v>129</v>
      </c>
      <c r="S43" s="206" t="s">
        <v>129</v>
      </c>
      <c r="T43" s="293"/>
      <c r="U43" s="293"/>
      <c r="V43" s="206" t="s">
        <v>129</v>
      </c>
      <c r="W43" s="206" t="s">
        <v>129</v>
      </c>
      <c r="X43" s="206" t="s">
        <v>129</v>
      </c>
      <c r="Y43" s="105" t="s">
        <v>438</v>
      </c>
      <c r="Z43" s="278" t="s">
        <v>190</v>
      </c>
    </row>
    <row r="44" spans="1:26" ht="116.4" customHeight="1" thickBot="1" x14ac:dyDescent="0.6">
      <c r="A44" s="115">
        <v>40</v>
      </c>
      <c r="B44" s="243" t="s">
        <v>191</v>
      </c>
      <c r="C44" s="244" t="s">
        <v>192</v>
      </c>
      <c r="D44" s="245">
        <v>60869780</v>
      </c>
      <c r="E44" s="246">
        <v>108053741</v>
      </c>
      <c r="F44" s="246">
        <v>600062023</v>
      </c>
      <c r="G44" s="247" t="s">
        <v>209</v>
      </c>
      <c r="H44" s="248" t="s">
        <v>154</v>
      </c>
      <c r="I44" s="245" t="s">
        <v>127</v>
      </c>
      <c r="J44" s="245" t="s">
        <v>194</v>
      </c>
      <c r="K44" s="257" t="str">
        <f t="shared" si="1"/>
        <v>Modernizace tělocvičny a zázemí</v>
      </c>
      <c r="L44" s="250">
        <v>500000</v>
      </c>
      <c r="M44" s="251">
        <f t="shared" si="0"/>
        <v>350000</v>
      </c>
      <c r="N44" s="252">
        <v>44562</v>
      </c>
      <c r="O44" s="253">
        <v>45261</v>
      </c>
      <c r="P44" s="258"/>
      <c r="Q44" s="258"/>
      <c r="R44" s="254" t="s">
        <v>129</v>
      </c>
      <c r="S44" s="254" t="s">
        <v>129</v>
      </c>
      <c r="T44" s="258"/>
      <c r="U44" s="258"/>
      <c r="V44" s="254" t="s">
        <v>129</v>
      </c>
      <c r="W44" s="254" t="s">
        <v>129</v>
      </c>
      <c r="X44" s="254" t="s">
        <v>129</v>
      </c>
      <c r="Y44" s="105" t="s">
        <v>438</v>
      </c>
      <c r="Z44" s="256" t="s">
        <v>190</v>
      </c>
    </row>
    <row r="45" spans="1:26" ht="109.2" customHeight="1" thickBot="1" x14ac:dyDescent="0.6">
      <c r="A45" s="115">
        <v>41</v>
      </c>
      <c r="B45" s="180" t="s">
        <v>191</v>
      </c>
      <c r="C45" s="177" t="s">
        <v>192</v>
      </c>
      <c r="D45" s="83">
        <v>60869780</v>
      </c>
      <c r="E45" s="169">
        <v>108053741</v>
      </c>
      <c r="F45" s="169">
        <v>600062023</v>
      </c>
      <c r="G45" s="171" t="s">
        <v>210</v>
      </c>
      <c r="H45" s="96" t="s">
        <v>154</v>
      </c>
      <c r="I45" s="83" t="s">
        <v>127</v>
      </c>
      <c r="J45" s="83" t="s">
        <v>194</v>
      </c>
      <c r="K45" s="173" t="str">
        <f t="shared" si="1"/>
        <v>Zatemnění oken ve třídách</v>
      </c>
      <c r="L45" s="122">
        <v>800000</v>
      </c>
      <c r="M45" s="123">
        <f t="shared" si="0"/>
        <v>560000</v>
      </c>
      <c r="N45" s="80">
        <v>44562</v>
      </c>
      <c r="O45" s="81">
        <v>45261</v>
      </c>
      <c r="P45" s="161" t="s">
        <v>129</v>
      </c>
      <c r="Q45" s="161" t="s">
        <v>129</v>
      </c>
      <c r="R45" s="161" t="s">
        <v>129</v>
      </c>
      <c r="S45" s="161" t="s">
        <v>129</v>
      </c>
      <c r="T45" s="166"/>
      <c r="U45" s="161" t="s">
        <v>129</v>
      </c>
      <c r="V45" s="161" t="s">
        <v>129</v>
      </c>
      <c r="W45" s="161" t="s">
        <v>129</v>
      </c>
      <c r="X45" s="161" t="s">
        <v>129</v>
      </c>
      <c r="Y45" s="105" t="s">
        <v>438</v>
      </c>
      <c r="Z45" s="142" t="s">
        <v>190</v>
      </c>
    </row>
    <row r="46" spans="1:26" ht="108.6" customHeight="1" thickBot="1" x14ac:dyDescent="0.6">
      <c r="A46" s="115">
        <v>42</v>
      </c>
      <c r="B46" s="180" t="s">
        <v>191</v>
      </c>
      <c r="C46" s="177" t="s">
        <v>192</v>
      </c>
      <c r="D46" s="83">
        <v>60869780</v>
      </c>
      <c r="E46" s="169">
        <v>108053741</v>
      </c>
      <c r="F46" s="169">
        <v>600062023</v>
      </c>
      <c r="G46" s="171" t="s">
        <v>211</v>
      </c>
      <c r="H46" s="96" t="s">
        <v>154</v>
      </c>
      <c r="I46" s="83" t="s">
        <v>127</v>
      </c>
      <c r="J46" s="83" t="s">
        <v>194</v>
      </c>
      <c r="K46" s="173" t="str">
        <f t="shared" si="1"/>
        <v>Výměna plynových kotlů a modernizace rozvodů</v>
      </c>
      <c r="L46" s="122">
        <v>2500000</v>
      </c>
      <c r="M46" s="123">
        <f t="shared" si="0"/>
        <v>1750000</v>
      </c>
      <c r="N46" s="80">
        <v>44562</v>
      </c>
      <c r="O46" s="81">
        <v>45261</v>
      </c>
      <c r="P46" s="161" t="s">
        <v>129</v>
      </c>
      <c r="Q46" s="161" t="s">
        <v>129</v>
      </c>
      <c r="R46" s="161" t="s">
        <v>129</v>
      </c>
      <c r="S46" s="161" t="s">
        <v>129</v>
      </c>
      <c r="T46" s="166"/>
      <c r="U46" s="161" t="s">
        <v>129</v>
      </c>
      <c r="V46" s="161" t="s">
        <v>129</v>
      </c>
      <c r="W46" s="161" t="s">
        <v>129</v>
      </c>
      <c r="X46" s="161" t="s">
        <v>129</v>
      </c>
      <c r="Y46" s="105" t="s">
        <v>438</v>
      </c>
      <c r="Z46" s="142" t="s">
        <v>190</v>
      </c>
    </row>
    <row r="47" spans="1:26" ht="111.6" customHeight="1" thickBot="1" x14ac:dyDescent="0.6">
      <c r="A47" s="115">
        <v>43</v>
      </c>
      <c r="B47" s="180" t="s">
        <v>191</v>
      </c>
      <c r="C47" s="177" t="s">
        <v>192</v>
      </c>
      <c r="D47" s="83">
        <v>60869780</v>
      </c>
      <c r="E47" s="169">
        <v>108053741</v>
      </c>
      <c r="F47" s="169">
        <v>600062023</v>
      </c>
      <c r="G47" s="171" t="s">
        <v>212</v>
      </c>
      <c r="H47" s="96" t="s">
        <v>154</v>
      </c>
      <c r="I47" s="83" t="s">
        <v>127</v>
      </c>
      <c r="J47" s="83" t="s">
        <v>194</v>
      </c>
      <c r="K47" s="173" t="str">
        <f t="shared" si="1"/>
        <v>Modernizace šatny 1. stupně - skříňky</v>
      </c>
      <c r="L47" s="122">
        <v>500000</v>
      </c>
      <c r="M47" s="123">
        <f t="shared" si="0"/>
        <v>350000</v>
      </c>
      <c r="N47" s="80">
        <v>44531</v>
      </c>
      <c r="O47" s="81">
        <v>44896</v>
      </c>
      <c r="P47" s="161" t="s">
        <v>129</v>
      </c>
      <c r="Q47" s="161" t="s">
        <v>129</v>
      </c>
      <c r="R47" s="161" t="s">
        <v>129</v>
      </c>
      <c r="S47" s="161" t="s">
        <v>129</v>
      </c>
      <c r="T47" s="166"/>
      <c r="U47" s="166"/>
      <c r="V47" s="148"/>
      <c r="W47" s="161" t="s">
        <v>129</v>
      </c>
      <c r="X47" s="161" t="s">
        <v>129</v>
      </c>
      <c r="Y47" s="105" t="s">
        <v>438</v>
      </c>
      <c r="Z47" s="142" t="s">
        <v>190</v>
      </c>
    </row>
    <row r="48" spans="1:26" ht="107.4" customHeight="1" thickBot="1" x14ac:dyDescent="0.6">
      <c r="A48" s="115">
        <v>44</v>
      </c>
      <c r="B48" s="179" t="s">
        <v>191</v>
      </c>
      <c r="C48" s="178" t="s">
        <v>192</v>
      </c>
      <c r="D48" s="94">
        <v>60869780</v>
      </c>
      <c r="E48" s="174">
        <v>108053741</v>
      </c>
      <c r="F48" s="174">
        <v>600062023</v>
      </c>
      <c r="G48" s="176" t="s">
        <v>213</v>
      </c>
      <c r="H48" s="96" t="s">
        <v>154</v>
      </c>
      <c r="I48" s="94" t="s">
        <v>127</v>
      </c>
      <c r="J48" s="94" t="s">
        <v>194</v>
      </c>
      <c r="K48" s="175" t="str">
        <f t="shared" si="1"/>
        <v>Rekonstrukce toalet</v>
      </c>
      <c r="L48" s="131">
        <v>1500000</v>
      </c>
      <c r="M48" s="135">
        <f t="shared" si="0"/>
        <v>1050000</v>
      </c>
      <c r="N48" s="92">
        <v>44927</v>
      </c>
      <c r="O48" s="93">
        <v>45627</v>
      </c>
      <c r="P48" s="161" t="s">
        <v>129</v>
      </c>
      <c r="Q48" s="161" t="s">
        <v>129</v>
      </c>
      <c r="R48" s="161" t="s">
        <v>129</v>
      </c>
      <c r="S48" s="161" t="s">
        <v>129</v>
      </c>
      <c r="T48" s="167"/>
      <c r="U48" s="161" t="s">
        <v>129</v>
      </c>
      <c r="V48" s="161" t="s">
        <v>129</v>
      </c>
      <c r="W48" s="161" t="s">
        <v>129</v>
      </c>
      <c r="X48" s="161" t="s">
        <v>129</v>
      </c>
      <c r="Y48" s="105" t="s">
        <v>438</v>
      </c>
      <c r="Z48" s="143" t="s">
        <v>190</v>
      </c>
    </row>
    <row r="49" spans="1:26" ht="58.8" customHeight="1" thickBot="1" x14ac:dyDescent="0.35">
      <c r="A49" s="115">
        <v>45</v>
      </c>
      <c r="B49" s="197" t="s">
        <v>214</v>
      </c>
      <c r="C49" s="101" t="s">
        <v>215</v>
      </c>
      <c r="D49" s="101">
        <v>70993998</v>
      </c>
      <c r="E49" s="201">
        <v>108053768</v>
      </c>
      <c r="F49" s="202">
        <v>600062040</v>
      </c>
      <c r="G49" s="114" t="s">
        <v>216</v>
      </c>
      <c r="H49" s="96" t="s">
        <v>90</v>
      </c>
      <c r="I49" s="71" t="s">
        <v>127</v>
      </c>
      <c r="J49" s="96" t="s">
        <v>217</v>
      </c>
      <c r="K49" s="70" t="s">
        <v>218</v>
      </c>
      <c r="L49" s="72">
        <v>4000000</v>
      </c>
      <c r="M49" s="98">
        <f>L49/100*70</f>
        <v>2800000</v>
      </c>
      <c r="N49" s="99">
        <v>44562</v>
      </c>
      <c r="O49" s="100">
        <v>46722</v>
      </c>
      <c r="P49" s="144" t="s">
        <v>129</v>
      </c>
      <c r="Q49" s="145" t="s">
        <v>129</v>
      </c>
      <c r="R49" s="145" t="s">
        <v>129</v>
      </c>
      <c r="S49" s="205" t="s">
        <v>129</v>
      </c>
      <c r="T49" s="146"/>
      <c r="U49" s="146"/>
      <c r="V49" s="146"/>
      <c r="W49" s="146"/>
      <c r="X49" s="146" t="s">
        <v>129</v>
      </c>
      <c r="Y49" s="76" t="s">
        <v>219</v>
      </c>
      <c r="Z49" s="143" t="s">
        <v>190</v>
      </c>
    </row>
    <row r="50" spans="1:26" ht="51" customHeight="1" thickBot="1" x14ac:dyDescent="0.35">
      <c r="A50" s="115">
        <v>46</v>
      </c>
      <c r="B50" s="197" t="s">
        <v>214</v>
      </c>
      <c r="C50" s="101" t="s">
        <v>215</v>
      </c>
      <c r="D50" s="101">
        <v>70993998</v>
      </c>
      <c r="E50" s="101">
        <v>108053768</v>
      </c>
      <c r="F50" s="202">
        <v>600062040</v>
      </c>
      <c r="G50" s="127" t="s">
        <v>220</v>
      </c>
      <c r="H50" s="96" t="s">
        <v>90</v>
      </c>
      <c r="I50" s="96" t="s">
        <v>127</v>
      </c>
      <c r="J50" s="96" t="s">
        <v>217</v>
      </c>
      <c r="K50" s="181" t="s">
        <v>221</v>
      </c>
      <c r="L50" s="72">
        <v>5000000</v>
      </c>
      <c r="M50" s="98">
        <f t="shared" ref="M50:M65" si="2">L50/100*70</f>
        <v>3500000</v>
      </c>
      <c r="N50" s="99">
        <v>44562</v>
      </c>
      <c r="O50" s="100">
        <v>46722</v>
      </c>
      <c r="P50" s="124" t="s">
        <v>129</v>
      </c>
      <c r="Q50" s="125" t="s">
        <v>129</v>
      </c>
      <c r="R50" s="125" t="s">
        <v>129</v>
      </c>
      <c r="S50" s="126" t="s">
        <v>129</v>
      </c>
      <c r="T50" s="160"/>
      <c r="U50" s="160"/>
      <c r="V50" s="160"/>
      <c r="W50" s="160"/>
      <c r="X50" s="160" t="s">
        <v>129</v>
      </c>
      <c r="Y50" s="82" t="s">
        <v>219</v>
      </c>
      <c r="Z50" s="143" t="s">
        <v>190</v>
      </c>
    </row>
    <row r="51" spans="1:26" ht="51" customHeight="1" thickBot="1" x14ac:dyDescent="0.35">
      <c r="A51" s="115">
        <v>47</v>
      </c>
      <c r="B51" s="197" t="s">
        <v>214</v>
      </c>
      <c r="C51" s="101" t="s">
        <v>215</v>
      </c>
      <c r="D51" s="101">
        <v>70993998</v>
      </c>
      <c r="E51" s="101">
        <v>108053768</v>
      </c>
      <c r="F51" s="202">
        <v>600062040</v>
      </c>
      <c r="G51" s="127" t="s">
        <v>222</v>
      </c>
      <c r="H51" s="96" t="s">
        <v>90</v>
      </c>
      <c r="I51" s="96" t="s">
        <v>127</v>
      </c>
      <c r="J51" s="96" t="s">
        <v>217</v>
      </c>
      <c r="K51" s="181" t="s">
        <v>223</v>
      </c>
      <c r="L51" s="72">
        <v>6000000</v>
      </c>
      <c r="M51" s="98">
        <f t="shared" si="2"/>
        <v>4200000</v>
      </c>
      <c r="N51" s="99">
        <v>44562</v>
      </c>
      <c r="O51" s="100">
        <v>46722</v>
      </c>
      <c r="P51" s="124"/>
      <c r="Q51" s="125" t="s">
        <v>129</v>
      </c>
      <c r="R51" s="125"/>
      <c r="S51" s="126"/>
      <c r="T51" s="160"/>
      <c r="U51" s="160"/>
      <c r="V51" s="160" t="s">
        <v>129</v>
      </c>
      <c r="W51" s="160"/>
      <c r="X51" s="160"/>
      <c r="Y51" s="82" t="s">
        <v>219</v>
      </c>
      <c r="Z51" s="143" t="s">
        <v>190</v>
      </c>
    </row>
    <row r="52" spans="1:26" ht="58.2" customHeight="1" thickBot="1" x14ac:dyDescent="0.35">
      <c r="A52" s="115">
        <v>48</v>
      </c>
      <c r="B52" s="197" t="s">
        <v>214</v>
      </c>
      <c r="C52" s="101" t="s">
        <v>215</v>
      </c>
      <c r="D52" s="101">
        <v>70993998</v>
      </c>
      <c r="E52" s="101">
        <v>108053768</v>
      </c>
      <c r="F52" s="202">
        <v>600062040</v>
      </c>
      <c r="G52" s="128" t="s">
        <v>224</v>
      </c>
      <c r="H52" s="96" t="s">
        <v>90</v>
      </c>
      <c r="I52" s="96" t="s">
        <v>127</v>
      </c>
      <c r="J52" s="96" t="s">
        <v>217</v>
      </c>
      <c r="K52" s="181" t="s">
        <v>225</v>
      </c>
      <c r="L52" s="72">
        <v>10000000</v>
      </c>
      <c r="M52" s="98">
        <f t="shared" si="2"/>
        <v>7000000</v>
      </c>
      <c r="N52" s="99">
        <v>44562</v>
      </c>
      <c r="O52" s="100">
        <v>46722</v>
      </c>
      <c r="P52" s="162"/>
      <c r="Q52" s="163" t="s">
        <v>129</v>
      </c>
      <c r="R52" s="163"/>
      <c r="S52" s="164"/>
      <c r="T52" s="161"/>
      <c r="U52" s="161"/>
      <c r="V52" s="161" t="s">
        <v>129</v>
      </c>
      <c r="W52" s="161"/>
      <c r="X52" s="161"/>
      <c r="Y52" s="82" t="s">
        <v>219</v>
      </c>
      <c r="Z52" s="143" t="s">
        <v>190</v>
      </c>
    </row>
    <row r="53" spans="1:26" ht="58.2" customHeight="1" thickBot="1" x14ac:dyDescent="0.35">
      <c r="A53" s="115">
        <v>49</v>
      </c>
      <c r="B53" s="197" t="s">
        <v>214</v>
      </c>
      <c r="C53" s="101" t="s">
        <v>215</v>
      </c>
      <c r="D53" s="101">
        <v>70993998</v>
      </c>
      <c r="E53" s="101">
        <v>108053768</v>
      </c>
      <c r="F53" s="202">
        <v>600062040</v>
      </c>
      <c r="G53" s="128" t="s">
        <v>226</v>
      </c>
      <c r="H53" s="96" t="s">
        <v>90</v>
      </c>
      <c r="I53" s="96" t="s">
        <v>127</v>
      </c>
      <c r="J53" s="96" t="s">
        <v>217</v>
      </c>
      <c r="K53" s="181" t="s">
        <v>227</v>
      </c>
      <c r="L53" s="72">
        <v>1000000</v>
      </c>
      <c r="M53" s="98">
        <f t="shared" si="2"/>
        <v>700000</v>
      </c>
      <c r="N53" s="99">
        <v>44562</v>
      </c>
      <c r="O53" s="100">
        <v>46722</v>
      </c>
      <c r="P53" s="162"/>
      <c r="Q53" s="163" t="s">
        <v>129</v>
      </c>
      <c r="R53" s="163"/>
      <c r="S53" s="164"/>
      <c r="T53" s="161"/>
      <c r="U53" s="161"/>
      <c r="V53" s="161"/>
      <c r="W53" s="161"/>
      <c r="X53" s="161"/>
      <c r="Y53" s="82" t="s">
        <v>219</v>
      </c>
      <c r="Z53" s="143" t="s">
        <v>190</v>
      </c>
    </row>
    <row r="54" spans="1:26" ht="63" customHeight="1" thickBot="1" x14ac:dyDescent="0.35">
      <c r="A54" s="115">
        <v>50</v>
      </c>
      <c r="B54" s="197" t="s">
        <v>214</v>
      </c>
      <c r="C54" s="101" t="s">
        <v>215</v>
      </c>
      <c r="D54" s="101">
        <v>70993998</v>
      </c>
      <c r="E54" s="101">
        <v>108053768</v>
      </c>
      <c r="F54" s="202">
        <v>600062040</v>
      </c>
      <c r="G54" s="128" t="s">
        <v>228</v>
      </c>
      <c r="H54" s="96" t="s">
        <v>90</v>
      </c>
      <c r="I54" s="96" t="s">
        <v>127</v>
      </c>
      <c r="J54" s="96" t="s">
        <v>217</v>
      </c>
      <c r="K54" s="181" t="s">
        <v>229</v>
      </c>
      <c r="L54" s="72">
        <v>9000000</v>
      </c>
      <c r="M54" s="98">
        <f t="shared" si="2"/>
        <v>6300000</v>
      </c>
      <c r="N54" s="99">
        <v>44562</v>
      </c>
      <c r="O54" s="100">
        <v>46722</v>
      </c>
      <c r="P54" s="162"/>
      <c r="Q54" s="163" t="s">
        <v>129</v>
      </c>
      <c r="R54" s="163" t="s">
        <v>129</v>
      </c>
      <c r="S54" s="164"/>
      <c r="T54" s="161"/>
      <c r="U54" s="161"/>
      <c r="V54" s="161"/>
      <c r="W54" s="161"/>
      <c r="X54" s="161"/>
      <c r="Y54" s="82" t="s">
        <v>219</v>
      </c>
      <c r="Z54" s="143" t="s">
        <v>190</v>
      </c>
    </row>
    <row r="55" spans="1:26" ht="61.2" customHeight="1" thickBot="1" x14ac:dyDescent="0.35">
      <c r="A55" s="115">
        <v>51</v>
      </c>
      <c r="B55" s="197" t="s">
        <v>214</v>
      </c>
      <c r="C55" s="101" t="s">
        <v>215</v>
      </c>
      <c r="D55" s="101">
        <v>70993998</v>
      </c>
      <c r="E55" s="101">
        <v>108053768</v>
      </c>
      <c r="F55" s="202">
        <v>600062040</v>
      </c>
      <c r="G55" s="128" t="s">
        <v>230</v>
      </c>
      <c r="H55" s="96" t="s">
        <v>90</v>
      </c>
      <c r="I55" s="96" t="s">
        <v>127</v>
      </c>
      <c r="J55" s="96" t="s">
        <v>217</v>
      </c>
      <c r="K55" s="181" t="s">
        <v>231</v>
      </c>
      <c r="L55" s="72">
        <v>3000000</v>
      </c>
      <c r="M55" s="98">
        <f t="shared" si="2"/>
        <v>2100000</v>
      </c>
      <c r="N55" s="99">
        <v>44562</v>
      </c>
      <c r="O55" s="100">
        <v>46722</v>
      </c>
      <c r="P55" s="162" t="s">
        <v>129</v>
      </c>
      <c r="Q55" s="163" t="s">
        <v>129</v>
      </c>
      <c r="R55" s="163" t="s">
        <v>129</v>
      </c>
      <c r="S55" s="164" t="s">
        <v>129</v>
      </c>
      <c r="T55" s="161"/>
      <c r="U55" s="161"/>
      <c r="V55" s="161"/>
      <c r="W55" s="161"/>
      <c r="X55" s="161"/>
      <c r="Y55" s="82" t="s">
        <v>219</v>
      </c>
      <c r="Z55" s="143" t="s">
        <v>190</v>
      </c>
    </row>
    <row r="56" spans="1:26" ht="58.8" customHeight="1" thickBot="1" x14ac:dyDescent="0.35">
      <c r="A56" s="115">
        <v>52</v>
      </c>
      <c r="B56" s="197" t="s">
        <v>214</v>
      </c>
      <c r="C56" s="101" t="s">
        <v>215</v>
      </c>
      <c r="D56" s="101">
        <v>70993998</v>
      </c>
      <c r="E56" s="101">
        <v>108053768</v>
      </c>
      <c r="F56" s="202">
        <v>600062040</v>
      </c>
      <c r="G56" s="128" t="s">
        <v>232</v>
      </c>
      <c r="H56" s="96" t="s">
        <v>90</v>
      </c>
      <c r="I56" s="96" t="s">
        <v>127</v>
      </c>
      <c r="J56" s="96" t="s">
        <v>217</v>
      </c>
      <c r="K56" s="181" t="s">
        <v>233</v>
      </c>
      <c r="L56" s="72">
        <v>1000000</v>
      </c>
      <c r="M56" s="98">
        <f t="shared" si="2"/>
        <v>700000</v>
      </c>
      <c r="N56" s="99">
        <v>44562</v>
      </c>
      <c r="O56" s="100">
        <v>46722</v>
      </c>
      <c r="P56" s="162"/>
      <c r="Q56" s="163"/>
      <c r="R56" s="163" t="s">
        <v>129</v>
      </c>
      <c r="S56" s="164"/>
      <c r="T56" s="161"/>
      <c r="U56" s="161"/>
      <c r="V56" s="161" t="s">
        <v>129</v>
      </c>
      <c r="W56" s="161"/>
      <c r="X56" s="161"/>
      <c r="Y56" s="82" t="s">
        <v>219</v>
      </c>
      <c r="Z56" s="143" t="s">
        <v>190</v>
      </c>
    </row>
    <row r="57" spans="1:26" ht="91.8" customHeight="1" thickBot="1" x14ac:dyDescent="0.35">
      <c r="A57" s="115">
        <v>53</v>
      </c>
      <c r="B57" s="197" t="s">
        <v>214</v>
      </c>
      <c r="C57" s="101" t="s">
        <v>215</v>
      </c>
      <c r="D57" s="101">
        <v>70993998</v>
      </c>
      <c r="E57" s="101">
        <v>108053768</v>
      </c>
      <c r="F57" s="202">
        <v>600062040</v>
      </c>
      <c r="G57" s="128" t="s">
        <v>234</v>
      </c>
      <c r="H57" s="96" t="s">
        <v>90</v>
      </c>
      <c r="I57" s="96" t="s">
        <v>127</v>
      </c>
      <c r="J57" s="96" t="s">
        <v>217</v>
      </c>
      <c r="K57" s="181" t="s">
        <v>235</v>
      </c>
      <c r="L57" s="72">
        <v>2000000</v>
      </c>
      <c r="M57" s="98">
        <f t="shared" si="2"/>
        <v>1400000</v>
      </c>
      <c r="N57" s="99">
        <v>44562</v>
      </c>
      <c r="O57" s="100">
        <v>46722</v>
      </c>
      <c r="P57" s="162" t="s">
        <v>129</v>
      </c>
      <c r="Q57" s="163" t="s">
        <v>129</v>
      </c>
      <c r="R57" s="163" t="s">
        <v>129</v>
      </c>
      <c r="S57" s="164" t="s">
        <v>129</v>
      </c>
      <c r="T57" s="161"/>
      <c r="U57" s="161"/>
      <c r="V57" s="161"/>
      <c r="W57" s="161"/>
      <c r="X57" s="161"/>
      <c r="Y57" s="82" t="s">
        <v>219</v>
      </c>
      <c r="Z57" s="143" t="s">
        <v>190</v>
      </c>
    </row>
    <row r="58" spans="1:26" ht="52.8" customHeight="1" thickBot="1" x14ac:dyDescent="0.35">
      <c r="A58" s="115">
        <v>54</v>
      </c>
      <c r="B58" s="197" t="s">
        <v>214</v>
      </c>
      <c r="C58" s="101" t="s">
        <v>215</v>
      </c>
      <c r="D58" s="101">
        <v>70993998</v>
      </c>
      <c r="E58" s="101">
        <v>108053768</v>
      </c>
      <c r="F58" s="202">
        <v>600062040</v>
      </c>
      <c r="G58" s="128" t="s">
        <v>236</v>
      </c>
      <c r="H58" s="96" t="s">
        <v>90</v>
      </c>
      <c r="I58" s="96" t="s">
        <v>127</v>
      </c>
      <c r="J58" s="96" t="s">
        <v>217</v>
      </c>
      <c r="K58" s="181" t="s">
        <v>237</v>
      </c>
      <c r="L58" s="72">
        <v>2000000</v>
      </c>
      <c r="M58" s="98">
        <f t="shared" si="2"/>
        <v>1400000</v>
      </c>
      <c r="N58" s="99">
        <v>44562</v>
      </c>
      <c r="O58" s="100">
        <v>46722</v>
      </c>
      <c r="P58" s="162" t="s">
        <v>129</v>
      </c>
      <c r="Q58" s="163" t="s">
        <v>129</v>
      </c>
      <c r="R58" s="163" t="s">
        <v>129</v>
      </c>
      <c r="S58" s="164" t="s">
        <v>129</v>
      </c>
      <c r="T58" s="161"/>
      <c r="U58" s="161"/>
      <c r="V58" s="161"/>
      <c r="W58" s="161" t="s">
        <v>129</v>
      </c>
      <c r="X58" s="161" t="s">
        <v>129</v>
      </c>
      <c r="Y58" s="82" t="s">
        <v>219</v>
      </c>
      <c r="Z58" s="143" t="s">
        <v>190</v>
      </c>
    </row>
    <row r="59" spans="1:26" ht="46.2" customHeight="1" thickBot="1" x14ac:dyDescent="0.35">
      <c r="A59" s="228">
        <v>55</v>
      </c>
      <c r="B59" s="198" t="s">
        <v>214</v>
      </c>
      <c r="C59" s="200" t="s">
        <v>215</v>
      </c>
      <c r="D59" s="200">
        <v>70993998</v>
      </c>
      <c r="E59" s="200">
        <v>108053768</v>
      </c>
      <c r="F59" s="203">
        <v>600062040</v>
      </c>
      <c r="G59" s="128" t="s">
        <v>238</v>
      </c>
      <c r="H59" s="182" t="s">
        <v>90</v>
      </c>
      <c r="I59" s="182" t="s">
        <v>127</v>
      </c>
      <c r="J59" s="182" t="s">
        <v>217</v>
      </c>
      <c r="K59" s="183" t="s">
        <v>239</v>
      </c>
      <c r="L59" s="184">
        <v>500000</v>
      </c>
      <c r="M59" s="185">
        <f t="shared" si="2"/>
        <v>350000</v>
      </c>
      <c r="N59" s="186">
        <v>44562</v>
      </c>
      <c r="O59" s="187">
        <v>46722</v>
      </c>
      <c r="P59" s="162" t="s">
        <v>129</v>
      </c>
      <c r="Q59" s="163" t="s">
        <v>129</v>
      </c>
      <c r="R59" s="163" t="s">
        <v>129</v>
      </c>
      <c r="S59" s="164" t="s">
        <v>129</v>
      </c>
      <c r="T59" s="161"/>
      <c r="U59" s="161"/>
      <c r="V59" s="161"/>
      <c r="W59" s="161"/>
      <c r="X59" s="161"/>
      <c r="Y59" s="88" t="s">
        <v>219</v>
      </c>
      <c r="Z59" s="272" t="s">
        <v>190</v>
      </c>
    </row>
    <row r="60" spans="1:26" ht="46.8" customHeight="1" thickBot="1" x14ac:dyDescent="0.35">
      <c r="A60" s="193">
        <v>56</v>
      </c>
      <c r="B60" s="199" t="s">
        <v>214</v>
      </c>
      <c r="C60" s="132" t="s">
        <v>215</v>
      </c>
      <c r="D60" s="132">
        <v>70993998</v>
      </c>
      <c r="E60" s="132">
        <v>108053768</v>
      </c>
      <c r="F60" s="204">
        <v>600062040</v>
      </c>
      <c r="G60" s="133" t="s">
        <v>240</v>
      </c>
      <c r="H60" s="134" t="s">
        <v>90</v>
      </c>
      <c r="I60" s="134" t="s">
        <v>127</v>
      </c>
      <c r="J60" s="134" t="s">
        <v>217</v>
      </c>
      <c r="K60" s="196" t="s">
        <v>241</v>
      </c>
      <c r="L60" s="273">
        <v>2000000</v>
      </c>
      <c r="M60" s="190">
        <f t="shared" si="2"/>
        <v>1400000</v>
      </c>
      <c r="N60" s="191">
        <v>44562</v>
      </c>
      <c r="O60" s="192">
        <v>46722</v>
      </c>
      <c r="P60" s="274" t="s">
        <v>129</v>
      </c>
      <c r="Q60" s="275" t="s">
        <v>129</v>
      </c>
      <c r="R60" s="275" t="s">
        <v>129</v>
      </c>
      <c r="S60" s="276" t="s">
        <v>129</v>
      </c>
      <c r="T60" s="206"/>
      <c r="U60" s="206" t="s">
        <v>129</v>
      </c>
      <c r="V60" s="206"/>
      <c r="W60" s="206"/>
      <c r="X60" s="206"/>
      <c r="Y60" s="277" t="s">
        <v>219</v>
      </c>
      <c r="Z60" s="278" t="s">
        <v>190</v>
      </c>
    </row>
    <row r="61" spans="1:26" ht="51" customHeight="1" thickBot="1" x14ac:dyDescent="0.35">
      <c r="A61" s="115">
        <v>57</v>
      </c>
      <c r="B61" s="259" t="s">
        <v>214</v>
      </c>
      <c r="C61" s="260" t="s">
        <v>215</v>
      </c>
      <c r="D61" s="260">
        <v>70993998</v>
      </c>
      <c r="E61" s="260">
        <v>108053768</v>
      </c>
      <c r="F61" s="261">
        <v>600062040</v>
      </c>
      <c r="G61" s="262" t="s">
        <v>242</v>
      </c>
      <c r="H61" s="248" t="s">
        <v>90</v>
      </c>
      <c r="I61" s="248" t="s">
        <v>127</v>
      </c>
      <c r="J61" s="248" t="s">
        <v>217</v>
      </c>
      <c r="K61" s="263" t="s">
        <v>243</v>
      </c>
      <c r="L61" s="250">
        <v>1000000</v>
      </c>
      <c r="M61" s="264">
        <f t="shared" si="2"/>
        <v>700000</v>
      </c>
      <c r="N61" s="265">
        <v>44562</v>
      </c>
      <c r="O61" s="266">
        <v>46722</v>
      </c>
      <c r="P61" s="267" t="s">
        <v>129</v>
      </c>
      <c r="Q61" s="268" t="s">
        <v>129</v>
      </c>
      <c r="R61" s="268" t="s">
        <v>129</v>
      </c>
      <c r="S61" s="269" t="s">
        <v>129</v>
      </c>
      <c r="T61" s="254"/>
      <c r="U61" s="254"/>
      <c r="V61" s="254"/>
      <c r="W61" s="254"/>
      <c r="X61" s="254"/>
      <c r="Y61" s="270" t="s">
        <v>219</v>
      </c>
      <c r="Z61" s="271" t="s">
        <v>190</v>
      </c>
    </row>
    <row r="62" spans="1:26" ht="67.8" customHeight="1" thickBot="1" x14ac:dyDescent="0.35">
      <c r="A62" s="115">
        <v>58</v>
      </c>
      <c r="B62" s="197" t="s">
        <v>214</v>
      </c>
      <c r="C62" s="101" t="s">
        <v>215</v>
      </c>
      <c r="D62" s="101">
        <v>70993998</v>
      </c>
      <c r="E62" s="101">
        <v>108053768</v>
      </c>
      <c r="F62" s="202">
        <v>600062040</v>
      </c>
      <c r="G62" s="128" t="s">
        <v>244</v>
      </c>
      <c r="H62" s="96" t="s">
        <v>90</v>
      </c>
      <c r="I62" s="96" t="s">
        <v>127</v>
      </c>
      <c r="J62" s="96" t="s">
        <v>217</v>
      </c>
      <c r="K62" s="181" t="s">
        <v>245</v>
      </c>
      <c r="L62" s="72">
        <v>6000000</v>
      </c>
      <c r="M62" s="98">
        <f t="shared" si="2"/>
        <v>4200000</v>
      </c>
      <c r="N62" s="99">
        <v>44562</v>
      </c>
      <c r="O62" s="100">
        <v>46722</v>
      </c>
      <c r="P62" s="162" t="s">
        <v>129</v>
      </c>
      <c r="Q62" s="163" t="s">
        <v>129</v>
      </c>
      <c r="R62" s="163" t="s">
        <v>129</v>
      </c>
      <c r="S62" s="164" t="s">
        <v>129</v>
      </c>
      <c r="T62" s="161"/>
      <c r="U62" s="161"/>
      <c r="V62" s="161"/>
      <c r="W62" s="161"/>
      <c r="X62" s="161"/>
      <c r="Y62" s="82" t="s">
        <v>219</v>
      </c>
      <c r="Z62" s="143" t="s">
        <v>190</v>
      </c>
    </row>
    <row r="63" spans="1:26" ht="48.6" customHeight="1" thickBot="1" x14ac:dyDescent="0.35">
      <c r="A63" s="115">
        <v>59</v>
      </c>
      <c r="B63" s="197" t="s">
        <v>214</v>
      </c>
      <c r="C63" s="101" t="s">
        <v>215</v>
      </c>
      <c r="D63" s="101">
        <v>70993998</v>
      </c>
      <c r="E63" s="101">
        <v>108053768</v>
      </c>
      <c r="F63" s="202">
        <v>600062040</v>
      </c>
      <c r="G63" s="128" t="s">
        <v>246</v>
      </c>
      <c r="H63" s="96" t="s">
        <v>90</v>
      </c>
      <c r="I63" s="96" t="s">
        <v>127</v>
      </c>
      <c r="J63" s="96" t="s">
        <v>217</v>
      </c>
      <c r="K63" s="181" t="s">
        <v>247</v>
      </c>
      <c r="L63" s="72">
        <v>5000000</v>
      </c>
      <c r="M63" s="98">
        <f t="shared" si="2"/>
        <v>3500000</v>
      </c>
      <c r="N63" s="99">
        <v>44562</v>
      </c>
      <c r="O63" s="100">
        <v>46722</v>
      </c>
      <c r="P63" s="162" t="s">
        <v>129</v>
      </c>
      <c r="Q63" s="163" t="s">
        <v>129</v>
      </c>
      <c r="R63" s="163" t="s">
        <v>129</v>
      </c>
      <c r="S63" s="164" t="s">
        <v>129</v>
      </c>
      <c r="T63" s="161"/>
      <c r="U63" s="161"/>
      <c r="V63" s="161"/>
      <c r="W63" s="161"/>
      <c r="X63" s="161"/>
      <c r="Y63" s="82" t="s">
        <v>219</v>
      </c>
      <c r="Z63" s="143" t="s">
        <v>190</v>
      </c>
    </row>
    <row r="64" spans="1:26" ht="48" customHeight="1" thickBot="1" x14ac:dyDescent="0.35">
      <c r="A64" s="115">
        <v>60</v>
      </c>
      <c r="B64" s="198" t="s">
        <v>214</v>
      </c>
      <c r="C64" s="200" t="s">
        <v>215</v>
      </c>
      <c r="D64" s="200">
        <v>70993998</v>
      </c>
      <c r="E64" s="200">
        <v>108053768</v>
      </c>
      <c r="F64" s="203">
        <v>600062040</v>
      </c>
      <c r="G64" s="128" t="s">
        <v>248</v>
      </c>
      <c r="H64" s="182" t="s">
        <v>90</v>
      </c>
      <c r="I64" s="182" t="s">
        <v>127</v>
      </c>
      <c r="J64" s="182" t="s">
        <v>217</v>
      </c>
      <c r="K64" s="183" t="s">
        <v>249</v>
      </c>
      <c r="L64" s="184">
        <v>10000000</v>
      </c>
      <c r="M64" s="185">
        <f t="shared" si="2"/>
        <v>7000000</v>
      </c>
      <c r="N64" s="186">
        <v>44562</v>
      </c>
      <c r="O64" s="187">
        <v>46722</v>
      </c>
      <c r="P64" s="162" t="s">
        <v>129</v>
      </c>
      <c r="Q64" s="163" t="s">
        <v>129</v>
      </c>
      <c r="R64" s="163" t="s">
        <v>129</v>
      </c>
      <c r="S64" s="164" t="s">
        <v>129</v>
      </c>
      <c r="T64" s="161"/>
      <c r="U64" s="161" t="s">
        <v>129</v>
      </c>
      <c r="V64" s="161"/>
      <c r="W64" s="161" t="s">
        <v>129</v>
      </c>
      <c r="X64" s="161" t="s">
        <v>129</v>
      </c>
      <c r="Y64" s="88" t="s">
        <v>219</v>
      </c>
      <c r="Z64" s="143" t="s">
        <v>190</v>
      </c>
    </row>
    <row r="65" spans="1:26" ht="58.8" customHeight="1" thickBot="1" x14ac:dyDescent="0.35">
      <c r="A65" s="115">
        <v>61</v>
      </c>
      <c r="B65" s="199" t="s">
        <v>214</v>
      </c>
      <c r="C65" s="132" t="s">
        <v>215</v>
      </c>
      <c r="D65" s="132">
        <v>70993998</v>
      </c>
      <c r="E65" s="132">
        <v>108053768</v>
      </c>
      <c r="F65" s="204">
        <v>600062040</v>
      </c>
      <c r="G65" s="133" t="s">
        <v>250</v>
      </c>
      <c r="H65" s="134" t="s">
        <v>90</v>
      </c>
      <c r="I65" s="134" t="s">
        <v>127</v>
      </c>
      <c r="J65" s="134" t="s">
        <v>217</v>
      </c>
      <c r="K65" s="188" t="s">
        <v>251</v>
      </c>
      <c r="L65" s="189">
        <v>6000000</v>
      </c>
      <c r="M65" s="190">
        <f t="shared" si="2"/>
        <v>4200000</v>
      </c>
      <c r="N65" s="191">
        <v>44562</v>
      </c>
      <c r="O65" s="192">
        <v>46722</v>
      </c>
      <c r="P65" s="206" t="s">
        <v>129</v>
      </c>
      <c r="Q65" s="207" t="s">
        <v>129</v>
      </c>
      <c r="R65" s="206" t="s">
        <v>129</v>
      </c>
      <c r="S65" s="207" t="s">
        <v>129</v>
      </c>
      <c r="T65" s="206"/>
      <c r="U65" s="207"/>
      <c r="V65" s="206"/>
      <c r="W65" s="207"/>
      <c r="X65" s="206"/>
      <c r="Y65" s="194" t="s">
        <v>219</v>
      </c>
      <c r="Z65" s="143" t="s">
        <v>190</v>
      </c>
    </row>
    <row r="66" spans="1:26" ht="102.6" customHeight="1" thickBot="1" x14ac:dyDescent="0.35">
      <c r="A66" s="115">
        <v>62</v>
      </c>
      <c r="B66" s="197" t="s">
        <v>252</v>
      </c>
      <c r="C66" s="101" t="s">
        <v>253</v>
      </c>
      <c r="D66" s="101">
        <v>70986274</v>
      </c>
      <c r="E66" s="101">
        <v>108053776</v>
      </c>
      <c r="F66" s="98">
        <v>650039611</v>
      </c>
      <c r="G66" s="208" t="s">
        <v>254</v>
      </c>
      <c r="H66" s="71" t="s">
        <v>90</v>
      </c>
      <c r="I66" s="71" t="s">
        <v>127</v>
      </c>
      <c r="J66" s="71" t="s">
        <v>255</v>
      </c>
      <c r="K66" s="208" t="s">
        <v>256</v>
      </c>
      <c r="L66" s="72">
        <v>4000000</v>
      </c>
      <c r="M66" s="73">
        <f>L66/100*70</f>
        <v>2800000</v>
      </c>
      <c r="N66" s="74">
        <v>44927</v>
      </c>
      <c r="O66" s="75">
        <v>45627</v>
      </c>
      <c r="P66" s="119" t="s">
        <v>129</v>
      </c>
      <c r="Q66" s="120" t="s">
        <v>129</v>
      </c>
      <c r="R66" s="120" t="s">
        <v>129</v>
      </c>
      <c r="S66" s="121" t="s">
        <v>129</v>
      </c>
      <c r="T66" s="159"/>
      <c r="U66" s="159"/>
      <c r="V66" s="159" t="s">
        <v>129</v>
      </c>
      <c r="W66" s="159"/>
      <c r="X66" s="159"/>
      <c r="Y66" s="209" t="s">
        <v>257</v>
      </c>
      <c r="Z66" s="143" t="s">
        <v>190</v>
      </c>
    </row>
    <row r="67" spans="1:26" ht="81" customHeight="1" thickBot="1" x14ac:dyDescent="0.35">
      <c r="A67" s="115">
        <v>63</v>
      </c>
      <c r="B67" s="197" t="s">
        <v>252</v>
      </c>
      <c r="C67" s="101" t="s">
        <v>253</v>
      </c>
      <c r="D67" s="101">
        <v>70986274</v>
      </c>
      <c r="E67" s="101">
        <v>108053776</v>
      </c>
      <c r="F67" s="98">
        <v>650039611</v>
      </c>
      <c r="G67" s="208" t="s">
        <v>258</v>
      </c>
      <c r="H67" s="71" t="s">
        <v>90</v>
      </c>
      <c r="I67" s="71" t="s">
        <v>127</v>
      </c>
      <c r="J67" s="71" t="s">
        <v>255</v>
      </c>
      <c r="K67" s="208" t="s">
        <v>259</v>
      </c>
      <c r="L67" s="122">
        <v>5000000</v>
      </c>
      <c r="M67" s="210">
        <f>L67/100*70</f>
        <v>3500000</v>
      </c>
      <c r="N67" s="80">
        <v>44562</v>
      </c>
      <c r="O67" s="81">
        <v>44896</v>
      </c>
      <c r="P67" s="162"/>
      <c r="Q67" s="163"/>
      <c r="R67" s="163"/>
      <c r="S67" s="164"/>
      <c r="T67" s="160"/>
      <c r="U67" s="160"/>
      <c r="V67" s="160"/>
      <c r="W67" s="160"/>
      <c r="X67" s="160"/>
      <c r="Y67" s="211" t="s">
        <v>257</v>
      </c>
      <c r="Z67" s="212" t="s">
        <v>260</v>
      </c>
    </row>
    <row r="68" spans="1:26" ht="81.599999999999994" customHeight="1" thickBot="1" x14ac:dyDescent="0.35">
      <c r="A68" s="115">
        <v>64</v>
      </c>
      <c r="B68" s="197" t="s">
        <v>252</v>
      </c>
      <c r="C68" s="101" t="s">
        <v>253</v>
      </c>
      <c r="D68" s="101">
        <v>70986274</v>
      </c>
      <c r="E68" s="101">
        <v>108053776</v>
      </c>
      <c r="F68" s="98">
        <v>650039611</v>
      </c>
      <c r="G68" s="208" t="s">
        <v>261</v>
      </c>
      <c r="H68" s="71" t="s">
        <v>90</v>
      </c>
      <c r="I68" s="71" t="s">
        <v>127</v>
      </c>
      <c r="J68" s="71" t="s">
        <v>255</v>
      </c>
      <c r="K68" s="208" t="s">
        <v>262</v>
      </c>
      <c r="L68" s="122">
        <v>1400000</v>
      </c>
      <c r="M68" s="210">
        <f t="shared" ref="M68:M95" si="3">L68/100*70</f>
        <v>980000</v>
      </c>
      <c r="N68" s="80">
        <v>45292</v>
      </c>
      <c r="O68" s="81">
        <v>45627</v>
      </c>
      <c r="P68" s="162"/>
      <c r="Q68" s="163"/>
      <c r="R68" s="163"/>
      <c r="S68" s="164"/>
      <c r="T68" s="160"/>
      <c r="U68" s="160"/>
      <c r="V68" s="160"/>
      <c r="W68" s="160"/>
      <c r="X68" s="160"/>
      <c r="Y68" s="211" t="s">
        <v>263</v>
      </c>
      <c r="Z68" s="212" t="s">
        <v>260</v>
      </c>
    </row>
    <row r="69" spans="1:26" ht="74.400000000000006" customHeight="1" thickBot="1" x14ac:dyDescent="0.35">
      <c r="A69" s="115">
        <v>65</v>
      </c>
      <c r="B69" s="197" t="s">
        <v>252</v>
      </c>
      <c r="C69" s="101" t="s">
        <v>253</v>
      </c>
      <c r="D69" s="101">
        <v>70986274</v>
      </c>
      <c r="E69" s="101">
        <v>108053776</v>
      </c>
      <c r="F69" s="98">
        <v>650039611</v>
      </c>
      <c r="G69" s="214" t="s">
        <v>264</v>
      </c>
      <c r="H69" s="71" t="s">
        <v>90</v>
      </c>
      <c r="I69" s="71" t="s">
        <v>127</v>
      </c>
      <c r="J69" s="71" t="s">
        <v>255</v>
      </c>
      <c r="K69" s="208" t="s">
        <v>265</v>
      </c>
      <c r="L69" s="122">
        <v>4500000</v>
      </c>
      <c r="M69" s="210">
        <f t="shared" si="3"/>
        <v>3150000</v>
      </c>
      <c r="N69" s="80">
        <v>46023</v>
      </c>
      <c r="O69" s="81">
        <v>46357</v>
      </c>
      <c r="P69" s="162"/>
      <c r="Q69" s="163"/>
      <c r="R69" s="163"/>
      <c r="S69" s="164"/>
      <c r="T69" s="160"/>
      <c r="U69" s="160"/>
      <c r="V69" s="160"/>
      <c r="W69" s="160"/>
      <c r="X69" s="160"/>
      <c r="Y69" s="105" t="s">
        <v>438</v>
      </c>
      <c r="Z69" s="143" t="s">
        <v>190</v>
      </c>
    </row>
    <row r="70" spans="1:26" ht="112.8" customHeight="1" thickBot="1" x14ac:dyDescent="0.35">
      <c r="A70" s="115">
        <v>66</v>
      </c>
      <c r="B70" s="197" t="s">
        <v>252</v>
      </c>
      <c r="C70" s="101" t="s">
        <v>253</v>
      </c>
      <c r="D70" s="101">
        <v>70986274</v>
      </c>
      <c r="E70" s="101">
        <v>108053776</v>
      </c>
      <c r="F70" s="98">
        <v>650039611</v>
      </c>
      <c r="G70" s="214" t="s">
        <v>266</v>
      </c>
      <c r="H70" s="71" t="s">
        <v>90</v>
      </c>
      <c r="I70" s="71" t="s">
        <v>127</v>
      </c>
      <c r="J70" s="71" t="s">
        <v>255</v>
      </c>
      <c r="K70" s="208" t="s">
        <v>267</v>
      </c>
      <c r="L70" s="129">
        <v>3000000</v>
      </c>
      <c r="M70" s="210">
        <f t="shared" si="3"/>
        <v>2100000</v>
      </c>
      <c r="N70" s="86">
        <v>45292</v>
      </c>
      <c r="O70" s="87">
        <v>45992</v>
      </c>
      <c r="P70" s="162"/>
      <c r="Q70" s="163"/>
      <c r="R70" s="163"/>
      <c r="S70" s="164"/>
      <c r="T70" s="161"/>
      <c r="U70" s="161"/>
      <c r="V70" s="161" t="s">
        <v>129</v>
      </c>
      <c r="W70" s="161" t="s">
        <v>129</v>
      </c>
      <c r="X70" s="161"/>
      <c r="Y70" s="105" t="s">
        <v>438</v>
      </c>
      <c r="Z70" s="143" t="s">
        <v>190</v>
      </c>
    </row>
    <row r="71" spans="1:26" ht="78" customHeight="1" thickBot="1" x14ac:dyDescent="0.35">
      <c r="A71" s="115">
        <v>67</v>
      </c>
      <c r="B71" s="197" t="s">
        <v>252</v>
      </c>
      <c r="C71" s="101" t="s">
        <v>253</v>
      </c>
      <c r="D71" s="101">
        <v>70986274</v>
      </c>
      <c r="E71" s="101">
        <v>108053776</v>
      </c>
      <c r="F71" s="98">
        <v>650039611</v>
      </c>
      <c r="G71" s="208" t="s">
        <v>268</v>
      </c>
      <c r="H71" s="71" t="s">
        <v>90</v>
      </c>
      <c r="I71" s="71" t="s">
        <v>127</v>
      </c>
      <c r="J71" s="71" t="s">
        <v>255</v>
      </c>
      <c r="K71" s="208" t="s">
        <v>269</v>
      </c>
      <c r="L71" s="129">
        <v>2000000</v>
      </c>
      <c r="M71" s="210">
        <f t="shared" si="3"/>
        <v>1400000</v>
      </c>
      <c r="N71" s="86">
        <v>44562</v>
      </c>
      <c r="O71" s="87">
        <v>44926</v>
      </c>
      <c r="P71" s="162" t="s">
        <v>129</v>
      </c>
      <c r="Q71" s="163" t="s">
        <v>129</v>
      </c>
      <c r="R71" s="163" t="s">
        <v>129</v>
      </c>
      <c r="S71" s="164" t="s">
        <v>129</v>
      </c>
      <c r="T71" s="161"/>
      <c r="U71" s="161"/>
      <c r="V71" s="160" t="s">
        <v>129</v>
      </c>
      <c r="W71" s="161" t="s">
        <v>129</v>
      </c>
      <c r="X71" s="161"/>
      <c r="Y71" s="213" t="s">
        <v>270</v>
      </c>
      <c r="Z71" s="212" t="s">
        <v>260</v>
      </c>
    </row>
    <row r="72" spans="1:26" ht="79.8" customHeight="1" thickBot="1" x14ac:dyDescent="0.35">
      <c r="A72" s="115">
        <v>68</v>
      </c>
      <c r="B72" s="197" t="s">
        <v>252</v>
      </c>
      <c r="C72" s="101" t="s">
        <v>253</v>
      </c>
      <c r="D72" s="101">
        <v>70986274</v>
      </c>
      <c r="E72" s="101">
        <v>108053776</v>
      </c>
      <c r="F72" s="98">
        <v>650039611</v>
      </c>
      <c r="G72" s="214" t="s">
        <v>271</v>
      </c>
      <c r="H72" s="71" t="s">
        <v>90</v>
      </c>
      <c r="I72" s="71" t="s">
        <v>127</v>
      </c>
      <c r="J72" s="71" t="s">
        <v>255</v>
      </c>
      <c r="K72" s="208" t="s">
        <v>272</v>
      </c>
      <c r="L72" s="129">
        <v>800000</v>
      </c>
      <c r="M72" s="210">
        <f t="shared" si="3"/>
        <v>560000</v>
      </c>
      <c r="N72" s="86">
        <v>44562</v>
      </c>
      <c r="O72" s="87">
        <v>44896</v>
      </c>
      <c r="P72" s="162" t="s">
        <v>129</v>
      </c>
      <c r="Q72" s="163"/>
      <c r="R72" s="163"/>
      <c r="S72" s="164" t="s">
        <v>129</v>
      </c>
      <c r="T72" s="161"/>
      <c r="U72" s="161"/>
      <c r="V72" s="161" t="s">
        <v>129</v>
      </c>
      <c r="W72" s="161" t="s">
        <v>129</v>
      </c>
      <c r="X72" s="161"/>
      <c r="Y72" s="213" t="s">
        <v>273</v>
      </c>
      <c r="Z72" s="212" t="s">
        <v>260</v>
      </c>
    </row>
    <row r="73" spans="1:26" ht="78.599999999999994" customHeight="1" thickBot="1" x14ac:dyDescent="0.35">
      <c r="A73" s="115">
        <v>69</v>
      </c>
      <c r="B73" s="197" t="s">
        <v>252</v>
      </c>
      <c r="C73" s="101" t="s">
        <v>253</v>
      </c>
      <c r="D73" s="101">
        <v>70986274</v>
      </c>
      <c r="E73" s="101">
        <v>108053776</v>
      </c>
      <c r="F73" s="98">
        <v>650039611</v>
      </c>
      <c r="G73" s="208" t="s">
        <v>274</v>
      </c>
      <c r="H73" s="71" t="s">
        <v>90</v>
      </c>
      <c r="I73" s="71" t="s">
        <v>127</v>
      </c>
      <c r="J73" s="71" t="s">
        <v>255</v>
      </c>
      <c r="K73" s="208" t="s">
        <v>275</v>
      </c>
      <c r="L73" s="129">
        <v>4000000</v>
      </c>
      <c r="M73" s="210">
        <f t="shared" si="3"/>
        <v>2800000</v>
      </c>
      <c r="N73" s="86">
        <v>46023</v>
      </c>
      <c r="O73" s="87">
        <v>46722</v>
      </c>
      <c r="P73" s="162" t="s">
        <v>129</v>
      </c>
      <c r="Q73" s="163"/>
      <c r="R73" s="163" t="s">
        <v>129</v>
      </c>
      <c r="S73" s="164" t="s">
        <v>129</v>
      </c>
      <c r="T73" s="161"/>
      <c r="U73" s="161"/>
      <c r="V73" s="161" t="s">
        <v>129</v>
      </c>
      <c r="W73" s="161" t="s">
        <v>129</v>
      </c>
      <c r="X73" s="161"/>
      <c r="Y73" s="105" t="s">
        <v>438</v>
      </c>
      <c r="Z73" s="143" t="s">
        <v>190</v>
      </c>
    </row>
    <row r="74" spans="1:26" ht="105" customHeight="1" thickBot="1" x14ac:dyDescent="0.35">
      <c r="A74" s="115">
        <v>70</v>
      </c>
      <c r="B74" s="180" t="s">
        <v>276</v>
      </c>
      <c r="C74" s="215" t="s">
        <v>277</v>
      </c>
      <c r="D74" s="106">
        <v>75001055</v>
      </c>
      <c r="E74" s="106">
        <v>108053911</v>
      </c>
      <c r="F74" s="106">
        <v>650023285</v>
      </c>
      <c r="G74" s="171" t="s">
        <v>278</v>
      </c>
      <c r="H74" s="71" t="s">
        <v>90</v>
      </c>
      <c r="I74" s="71" t="s">
        <v>127</v>
      </c>
      <c r="J74" s="71" t="s">
        <v>279</v>
      </c>
      <c r="K74" s="171" t="s">
        <v>280</v>
      </c>
      <c r="L74" s="72">
        <v>27000000</v>
      </c>
      <c r="M74" s="73">
        <f t="shared" si="3"/>
        <v>18900000</v>
      </c>
      <c r="N74" s="74">
        <v>44562</v>
      </c>
      <c r="O74" s="75">
        <v>46722</v>
      </c>
      <c r="P74" s="161" t="s">
        <v>129</v>
      </c>
      <c r="Q74" s="161" t="s">
        <v>129</v>
      </c>
      <c r="R74" s="120"/>
      <c r="S74" s="161" t="s">
        <v>129</v>
      </c>
      <c r="T74" s="159"/>
      <c r="U74" s="159"/>
      <c r="V74" s="159"/>
      <c r="W74" s="159"/>
      <c r="X74" s="161" t="s">
        <v>129</v>
      </c>
      <c r="Y74" s="79" t="s">
        <v>281</v>
      </c>
      <c r="Z74" s="143" t="s">
        <v>190</v>
      </c>
    </row>
    <row r="75" spans="1:26" ht="87" customHeight="1" thickBot="1" x14ac:dyDescent="0.35">
      <c r="A75" s="115">
        <v>71</v>
      </c>
      <c r="B75" s="180" t="s">
        <v>276</v>
      </c>
      <c r="C75" s="215" t="s">
        <v>277</v>
      </c>
      <c r="D75" s="106">
        <v>75001055</v>
      </c>
      <c r="E75" s="106">
        <v>108053911</v>
      </c>
      <c r="F75" s="106">
        <v>650023285</v>
      </c>
      <c r="G75" s="171" t="s">
        <v>282</v>
      </c>
      <c r="H75" s="71" t="s">
        <v>90</v>
      </c>
      <c r="I75" s="71" t="s">
        <v>127</v>
      </c>
      <c r="J75" s="71" t="s">
        <v>279</v>
      </c>
      <c r="K75" s="171" t="s">
        <v>283</v>
      </c>
      <c r="L75" s="122">
        <v>3800000</v>
      </c>
      <c r="M75" s="123">
        <f t="shared" si="3"/>
        <v>2660000</v>
      </c>
      <c r="N75" s="74">
        <v>44562</v>
      </c>
      <c r="O75" s="75">
        <v>46722</v>
      </c>
      <c r="P75" s="124"/>
      <c r="Q75" s="125"/>
      <c r="R75" s="125"/>
      <c r="S75" s="126"/>
      <c r="T75" s="160"/>
      <c r="U75" s="160"/>
      <c r="V75" s="160"/>
      <c r="W75" s="160"/>
      <c r="X75" s="160"/>
      <c r="Y75" s="79" t="s">
        <v>281</v>
      </c>
      <c r="Z75" s="143" t="s">
        <v>190</v>
      </c>
    </row>
    <row r="76" spans="1:26" ht="88.2" customHeight="1" thickBot="1" x14ac:dyDescent="0.35">
      <c r="A76" s="115">
        <v>72</v>
      </c>
      <c r="B76" s="180" t="s">
        <v>276</v>
      </c>
      <c r="C76" s="215" t="s">
        <v>277</v>
      </c>
      <c r="D76" s="106">
        <v>75001055</v>
      </c>
      <c r="E76" s="106">
        <v>108053911</v>
      </c>
      <c r="F76" s="106">
        <v>650023285</v>
      </c>
      <c r="G76" s="171" t="s">
        <v>284</v>
      </c>
      <c r="H76" s="71" t="s">
        <v>90</v>
      </c>
      <c r="I76" s="71" t="s">
        <v>127</v>
      </c>
      <c r="J76" s="71" t="s">
        <v>279</v>
      </c>
      <c r="K76" s="171" t="s">
        <v>285</v>
      </c>
      <c r="L76" s="122">
        <v>6300000</v>
      </c>
      <c r="M76" s="123">
        <f t="shared" si="3"/>
        <v>4410000</v>
      </c>
      <c r="N76" s="74">
        <v>44562</v>
      </c>
      <c r="O76" s="75">
        <v>46722</v>
      </c>
      <c r="P76" s="124"/>
      <c r="Q76" s="125"/>
      <c r="R76" s="125"/>
      <c r="S76" s="126"/>
      <c r="T76" s="160"/>
      <c r="U76" s="160"/>
      <c r="V76" s="160"/>
      <c r="W76" s="160"/>
      <c r="X76" s="160"/>
      <c r="Y76" s="79" t="s">
        <v>281</v>
      </c>
      <c r="Z76" s="143" t="s">
        <v>190</v>
      </c>
    </row>
    <row r="77" spans="1:26" ht="90" customHeight="1" thickBot="1" x14ac:dyDescent="0.35">
      <c r="A77" s="115">
        <v>73</v>
      </c>
      <c r="B77" s="180" t="s">
        <v>276</v>
      </c>
      <c r="C77" s="215" t="s">
        <v>277</v>
      </c>
      <c r="D77" s="106">
        <v>75001055</v>
      </c>
      <c r="E77" s="106">
        <v>108053911</v>
      </c>
      <c r="F77" s="106">
        <v>650023285</v>
      </c>
      <c r="G77" s="171" t="s">
        <v>286</v>
      </c>
      <c r="H77" s="71" t="s">
        <v>90</v>
      </c>
      <c r="I77" s="71" t="s">
        <v>127</v>
      </c>
      <c r="J77" s="71" t="s">
        <v>279</v>
      </c>
      <c r="K77" s="171" t="s">
        <v>287</v>
      </c>
      <c r="L77" s="129">
        <v>4000000</v>
      </c>
      <c r="M77" s="210">
        <f t="shared" si="3"/>
        <v>2800000</v>
      </c>
      <c r="N77" s="74">
        <v>44562</v>
      </c>
      <c r="O77" s="75">
        <v>46722</v>
      </c>
      <c r="P77" s="161" t="s">
        <v>129</v>
      </c>
      <c r="Q77" s="163"/>
      <c r="R77" s="163"/>
      <c r="S77" s="161" t="s">
        <v>129</v>
      </c>
      <c r="T77" s="161"/>
      <c r="U77" s="161"/>
      <c r="V77" s="161"/>
      <c r="W77" s="161"/>
      <c r="Y77" s="79" t="s">
        <v>281</v>
      </c>
      <c r="Z77" s="143" t="s">
        <v>190</v>
      </c>
    </row>
    <row r="78" spans="1:26" ht="117" customHeight="1" thickBot="1" x14ac:dyDescent="0.35">
      <c r="A78" s="115">
        <v>74</v>
      </c>
      <c r="B78" s="180" t="s">
        <v>276</v>
      </c>
      <c r="C78" s="215" t="s">
        <v>277</v>
      </c>
      <c r="D78" s="106">
        <v>75001055</v>
      </c>
      <c r="E78" s="106">
        <v>108053911</v>
      </c>
      <c r="F78" s="106">
        <v>650023285</v>
      </c>
      <c r="G78" s="171" t="s">
        <v>288</v>
      </c>
      <c r="H78" s="71" t="s">
        <v>90</v>
      </c>
      <c r="I78" s="71" t="s">
        <v>127</v>
      </c>
      <c r="J78" s="71" t="s">
        <v>279</v>
      </c>
      <c r="K78" s="171" t="s">
        <v>289</v>
      </c>
      <c r="L78" s="129">
        <v>4000000</v>
      </c>
      <c r="M78" s="210">
        <f t="shared" si="3"/>
        <v>2800000</v>
      </c>
      <c r="N78" s="74">
        <v>44562</v>
      </c>
      <c r="O78" s="75">
        <v>46722</v>
      </c>
      <c r="P78" s="162"/>
      <c r="Q78" s="161" t="s">
        <v>129</v>
      </c>
      <c r="R78" s="163"/>
      <c r="S78" s="161" t="s">
        <v>129</v>
      </c>
      <c r="T78" s="161" t="s">
        <v>129</v>
      </c>
      <c r="U78" s="161"/>
      <c r="V78" s="161"/>
      <c r="W78" s="161"/>
      <c r="X78" s="161"/>
      <c r="Y78" s="79" t="s">
        <v>281</v>
      </c>
      <c r="Z78" s="143" t="s">
        <v>190</v>
      </c>
    </row>
    <row r="79" spans="1:26" ht="85.2" customHeight="1" thickBot="1" x14ac:dyDescent="0.35">
      <c r="A79" s="115">
        <v>75</v>
      </c>
      <c r="B79" s="180" t="s">
        <v>276</v>
      </c>
      <c r="C79" s="215" t="s">
        <v>277</v>
      </c>
      <c r="D79" s="106">
        <v>75001055</v>
      </c>
      <c r="E79" s="106">
        <v>108053911</v>
      </c>
      <c r="F79" s="106">
        <v>650023285</v>
      </c>
      <c r="G79" s="171" t="s">
        <v>290</v>
      </c>
      <c r="H79" s="71" t="s">
        <v>90</v>
      </c>
      <c r="I79" s="71" t="s">
        <v>127</v>
      </c>
      <c r="J79" s="71" t="s">
        <v>279</v>
      </c>
      <c r="K79" s="171" t="s">
        <v>291</v>
      </c>
      <c r="L79" s="129">
        <v>4000000</v>
      </c>
      <c r="M79" s="210">
        <f t="shared" si="3"/>
        <v>2800000</v>
      </c>
      <c r="N79" s="74">
        <v>44562</v>
      </c>
      <c r="O79" s="75">
        <v>46722</v>
      </c>
      <c r="P79" s="162"/>
      <c r="Q79" s="161" t="s">
        <v>129</v>
      </c>
      <c r="R79" s="163"/>
      <c r="S79" s="161" t="s">
        <v>129</v>
      </c>
      <c r="T79" s="161"/>
      <c r="U79" s="161"/>
      <c r="V79" s="161"/>
      <c r="W79" s="161"/>
      <c r="X79" s="161"/>
      <c r="Y79" s="79" t="s">
        <v>281</v>
      </c>
      <c r="Z79" s="143" t="s">
        <v>190</v>
      </c>
    </row>
    <row r="80" spans="1:26" ht="97.2" customHeight="1" thickBot="1" x14ac:dyDescent="0.35">
      <c r="A80" s="115">
        <v>76</v>
      </c>
      <c r="B80" s="180" t="s">
        <v>276</v>
      </c>
      <c r="C80" s="215" t="s">
        <v>277</v>
      </c>
      <c r="D80" s="106">
        <v>75001055</v>
      </c>
      <c r="E80" s="106">
        <v>108053911</v>
      </c>
      <c r="F80" s="106">
        <v>650023285</v>
      </c>
      <c r="G80" s="171" t="s">
        <v>292</v>
      </c>
      <c r="H80" s="71" t="s">
        <v>90</v>
      </c>
      <c r="I80" s="71" t="s">
        <v>127</v>
      </c>
      <c r="J80" s="71" t="s">
        <v>279</v>
      </c>
      <c r="K80" s="171" t="s">
        <v>293</v>
      </c>
      <c r="L80" s="129">
        <v>13700000</v>
      </c>
      <c r="M80" s="210">
        <f t="shared" si="3"/>
        <v>9590000</v>
      </c>
      <c r="N80" s="74">
        <v>44562</v>
      </c>
      <c r="O80" s="75">
        <v>46722</v>
      </c>
      <c r="P80" s="162"/>
      <c r="Q80" s="163"/>
      <c r="R80" s="163"/>
      <c r="S80" s="164"/>
      <c r="T80" s="161"/>
      <c r="U80" s="161"/>
      <c r="V80" s="161"/>
      <c r="W80" s="161"/>
      <c r="X80" s="161"/>
      <c r="Y80" s="79" t="s">
        <v>281</v>
      </c>
      <c r="Z80" s="143" t="s">
        <v>190</v>
      </c>
    </row>
    <row r="81" spans="1:26" ht="89.4" customHeight="1" thickBot="1" x14ac:dyDescent="0.35">
      <c r="A81" s="115">
        <v>77</v>
      </c>
      <c r="B81" s="180" t="s">
        <v>276</v>
      </c>
      <c r="C81" s="215" t="s">
        <v>277</v>
      </c>
      <c r="D81" s="106">
        <v>75001055</v>
      </c>
      <c r="E81" s="106">
        <v>108053911</v>
      </c>
      <c r="F81" s="106">
        <v>650023285</v>
      </c>
      <c r="G81" s="171" t="s">
        <v>294</v>
      </c>
      <c r="H81" s="71" t="s">
        <v>90</v>
      </c>
      <c r="I81" s="71" t="s">
        <v>127</v>
      </c>
      <c r="J81" s="71" t="s">
        <v>279</v>
      </c>
      <c r="K81" s="171" t="s">
        <v>295</v>
      </c>
      <c r="L81" s="129">
        <v>7000000</v>
      </c>
      <c r="M81" s="210">
        <f t="shared" si="3"/>
        <v>4900000</v>
      </c>
      <c r="N81" s="74">
        <v>44562</v>
      </c>
      <c r="O81" s="75">
        <v>46722</v>
      </c>
      <c r="P81" s="162"/>
      <c r="Q81" s="163"/>
      <c r="R81" s="163"/>
      <c r="S81" s="164"/>
      <c r="T81" s="161"/>
      <c r="U81" s="161"/>
      <c r="V81" s="161"/>
      <c r="W81" s="161"/>
      <c r="X81" s="161" t="s">
        <v>129</v>
      </c>
      <c r="Y81" s="79" t="s">
        <v>281</v>
      </c>
      <c r="Z81" s="143" t="s">
        <v>190</v>
      </c>
    </row>
    <row r="82" spans="1:26" ht="83.4" thickBot="1" x14ac:dyDescent="0.35">
      <c r="A82" s="85">
        <v>78</v>
      </c>
      <c r="B82" s="180" t="s">
        <v>276</v>
      </c>
      <c r="C82" s="215" t="s">
        <v>277</v>
      </c>
      <c r="D82" s="106">
        <v>75001055</v>
      </c>
      <c r="E82" s="106">
        <v>108053911</v>
      </c>
      <c r="F82" s="106">
        <v>650023285</v>
      </c>
      <c r="G82" s="171" t="s">
        <v>296</v>
      </c>
      <c r="H82" s="71" t="s">
        <v>90</v>
      </c>
      <c r="I82" s="71" t="s">
        <v>127</v>
      </c>
      <c r="J82" s="71" t="s">
        <v>279</v>
      </c>
      <c r="K82" s="171" t="s">
        <v>297</v>
      </c>
      <c r="L82" s="129">
        <v>7000000</v>
      </c>
      <c r="M82" s="210">
        <f t="shared" si="3"/>
        <v>4900000</v>
      </c>
      <c r="N82" s="74">
        <v>44562</v>
      </c>
      <c r="O82" s="75">
        <v>46722</v>
      </c>
      <c r="P82" s="162"/>
      <c r="Q82" s="163"/>
      <c r="R82" s="163"/>
      <c r="S82" s="164"/>
      <c r="T82" s="161"/>
      <c r="U82" s="161"/>
      <c r="V82" s="161"/>
      <c r="W82" s="161"/>
      <c r="X82" s="161"/>
      <c r="Y82" s="79" t="s">
        <v>281</v>
      </c>
      <c r="Z82" s="143" t="s">
        <v>190</v>
      </c>
    </row>
    <row r="83" spans="1:26" ht="88.8" customHeight="1" thickBot="1" x14ac:dyDescent="0.35">
      <c r="A83" s="85">
        <v>79</v>
      </c>
      <c r="B83" s="180" t="s">
        <v>276</v>
      </c>
      <c r="C83" s="215" t="s">
        <v>277</v>
      </c>
      <c r="D83" s="106">
        <v>75001055</v>
      </c>
      <c r="E83" s="106">
        <v>108053911</v>
      </c>
      <c r="F83" s="106">
        <v>650023285</v>
      </c>
      <c r="G83" s="171" t="s">
        <v>298</v>
      </c>
      <c r="H83" s="71" t="s">
        <v>90</v>
      </c>
      <c r="I83" s="71" t="s">
        <v>127</v>
      </c>
      <c r="J83" s="71" t="s">
        <v>279</v>
      </c>
      <c r="K83" s="171" t="s">
        <v>299</v>
      </c>
      <c r="L83" s="129">
        <v>10000000</v>
      </c>
      <c r="M83" s="210">
        <f t="shared" si="3"/>
        <v>7000000</v>
      </c>
      <c r="N83" s="74">
        <v>44562</v>
      </c>
      <c r="O83" s="75">
        <v>46722</v>
      </c>
      <c r="P83" s="162"/>
      <c r="Q83" s="163"/>
      <c r="R83" s="163"/>
      <c r="S83" s="164"/>
      <c r="T83" s="161"/>
      <c r="U83" s="161"/>
      <c r="V83" s="161"/>
      <c r="W83" s="161"/>
      <c r="X83" s="161"/>
      <c r="Y83" s="79" t="s">
        <v>281</v>
      </c>
      <c r="Z83" s="143" t="s">
        <v>190</v>
      </c>
    </row>
    <row r="84" spans="1:26" ht="83.4" thickBot="1" x14ac:dyDescent="0.35">
      <c r="A84" s="85">
        <v>80</v>
      </c>
      <c r="B84" s="180" t="s">
        <v>276</v>
      </c>
      <c r="C84" s="215" t="s">
        <v>277</v>
      </c>
      <c r="D84" s="106">
        <v>75001055</v>
      </c>
      <c r="E84" s="106">
        <v>108053911</v>
      </c>
      <c r="F84" s="106">
        <v>650023285</v>
      </c>
      <c r="G84" s="171" t="s">
        <v>300</v>
      </c>
      <c r="H84" s="71" t="s">
        <v>90</v>
      </c>
      <c r="I84" s="71" t="s">
        <v>127</v>
      </c>
      <c r="J84" s="71" t="s">
        <v>279</v>
      </c>
      <c r="K84" s="171" t="s">
        <v>301</v>
      </c>
      <c r="L84" s="129">
        <v>8000000</v>
      </c>
      <c r="M84" s="210">
        <f t="shared" si="3"/>
        <v>5600000</v>
      </c>
      <c r="N84" s="74">
        <v>44562</v>
      </c>
      <c r="O84" s="75">
        <v>46722</v>
      </c>
      <c r="P84" s="162"/>
      <c r="Q84" s="163"/>
      <c r="R84" s="163"/>
      <c r="S84" s="164"/>
      <c r="T84" s="161"/>
      <c r="U84" s="161"/>
      <c r="V84" s="161"/>
      <c r="W84" s="161"/>
      <c r="X84" s="161"/>
      <c r="Y84" s="79" t="s">
        <v>281</v>
      </c>
      <c r="Z84" s="143" t="s">
        <v>190</v>
      </c>
    </row>
    <row r="85" spans="1:26" ht="115.8" thickBot="1" x14ac:dyDescent="0.35">
      <c r="A85" s="85">
        <v>81</v>
      </c>
      <c r="B85" s="180" t="s">
        <v>276</v>
      </c>
      <c r="C85" s="215" t="s">
        <v>277</v>
      </c>
      <c r="D85" s="106">
        <v>75001055</v>
      </c>
      <c r="E85" s="106">
        <v>108053911</v>
      </c>
      <c r="F85" s="106">
        <v>650023285</v>
      </c>
      <c r="G85" s="171" t="s">
        <v>302</v>
      </c>
      <c r="H85" s="71" t="s">
        <v>90</v>
      </c>
      <c r="I85" s="71" t="s">
        <v>127</v>
      </c>
      <c r="J85" s="71" t="s">
        <v>279</v>
      </c>
      <c r="K85" s="171" t="s">
        <v>303</v>
      </c>
      <c r="L85" s="129">
        <v>5000000</v>
      </c>
      <c r="M85" s="210">
        <f t="shared" si="3"/>
        <v>3500000</v>
      </c>
      <c r="N85" s="74">
        <v>44562</v>
      </c>
      <c r="O85" s="75">
        <v>46722</v>
      </c>
      <c r="P85" s="162"/>
      <c r="Q85" s="161" t="s">
        <v>129</v>
      </c>
      <c r="R85" s="163"/>
      <c r="S85" s="164"/>
      <c r="T85" s="161"/>
      <c r="U85" s="161"/>
      <c r="V85" s="161" t="s">
        <v>129</v>
      </c>
      <c r="W85" s="161"/>
      <c r="X85" s="161"/>
      <c r="Y85" s="79" t="s">
        <v>281</v>
      </c>
      <c r="Z85" s="143" t="s">
        <v>190</v>
      </c>
    </row>
    <row r="86" spans="1:26" ht="83.4" thickBot="1" x14ac:dyDescent="0.35">
      <c r="A86" s="85">
        <v>82</v>
      </c>
      <c r="B86" s="180" t="s">
        <v>276</v>
      </c>
      <c r="C86" s="215" t="s">
        <v>277</v>
      </c>
      <c r="D86" s="106">
        <v>75001055</v>
      </c>
      <c r="E86" s="106">
        <v>108053911</v>
      </c>
      <c r="F86" s="106">
        <v>650023285</v>
      </c>
      <c r="G86" s="171" t="s">
        <v>304</v>
      </c>
      <c r="H86" s="71" t="s">
        <v>90</v>
      </c>
      <c r="I86" s="71" t="s">
        <v>127</v>
      </c>
      <c r="J86" s="71" t="s">
        <v>279</v>
      </c>
      <c r="K86" s="171" t="s">
        <v>305</v>
      </c>
      <c r="L86" s="129">
        <v>5000000</v>
      </c>
      <c r="M86" s="210">
        <f t="shared" si="3"/>
        <v>3500000</v>
      </c>
      <c r="N86" s="74">
        <v>44562</v>
      </c>
      <c r="O86" s="75">
        <v>46722</v>
      </c>
      <c r="P86" s="162"/>
      <c r="Q86" s="163"/>
      <c r="R86" s="163"/>
      <c r="S86" s="164"/>
      <c r="T86" s="161"/>
      <c r="U86" s="161"/>
      <c r="V86" s="161"/>
      <c r="W86" s="161"/>
      <c r="X86" s="161"/>
      <c r="Y86" s="79" t="s">
        <v>281</v>
      </c>
      <c r="Z86" s="143" t="s">
        <v>190</v>
      </c>
    </row>
    <row r="87" spans="1:26" ht="83.4" thickBot="1" x14ac:dyDescent="0.35">
      <c r="A87" s="85">
        <v>83</v>
      </c>
      <c r="B87" s="180" t="s">
        <v>276</v>
      </c>
      <c r="C87" s="215" t="s">
        <v>277</v>
      </c>
      <c r="D87" s="106">
        <v>75001055</v>
      </c>
      <c r="E87" s="106">
        <v>108053911</v>
      </c>
      <c r="F87" s="106">
        <v>650023285</v>
      </c>
      <c r="G87" s="171" t="s">
        <v>306</v>
      </c>
      <c r="H87" s="71" t="s">
        <v>90</v>
      </c>
      <c r="I87" s="71" t="s">
        <v>127</v>
      </c>
      <c r="J87" s="71" t="s">
        <v>279</v>
      </c>
      <c r="K87" s="171" t="s">
        <v>307</v>
      </c>
      <c r="L87" s="129">
        <v>10000000</v>
      </c>
      <c r="M87" s="210">
        <f t="shared" si="3"/>
        <v>7000000</v>
      </c>
      <c r="N87" s="74">
        <v>44562</v>
      </c>
      <c r="O87" s="75">
        <v>46722</v>
      </c>
      <c r="P87" s="162"/>
      <c r="Q87" s="163"/>
      <c r="R87" s="163"/>
      <c r="S87" s="164"/>
      <c r="T87" s="161"/>
      <c r="U87" s="161"/>
      <c r="V87" s="161" t="s">
        <v>129</v>
      </c>
      <c r="W87" s="161"/>
      <c r="X87" s="161"/>
      <c r="Y87" s="79" t="s">
        <v>281</v>
      </c>
      <c r="Z87" s="143" t="s">
        <v>190</v>
      </c>
    </row>
    <row r="88" spans="1:26" ht="83.4" thickBot="1" x14ac:dyDescent="0.35">
      <c r="A88" s="91">
        <v>84</v>
      </c>
      <c r="B88" s="279" t="s">
        <v>276</v>
      </c>
      <c r="C88" s="294" t="s">
        <v>277</v>
      </c>
      <c r="D88" s="111">
        <v>75001055</v>
      </c>
      <c r="E88" s="111">
        <v>108053911</v>
      </c>
      <c r="F88" s="111">
        <v>650023285</v>
      </c>
      <c r="G88" s="282" t="s">
        <v>308</v>
      </c>
      <c r="H88" s="295" t="s">
        <v>90</v>
      </c>
      <c r="I88" s="295" t="s">
        <v>127</v>
      </c>
      <c r="J88" s="295" t="s">
        <v>279</v>
      </c>
      <c r="K88" s="282" t="s">
        <v>309</v>
      </c>
      <c r="L88" s="129">
        <v>2000000</v>
      </c>
      <c r="M88" s="210">
        <f t="shared" si="3"/>
        <v>1400000</v>
      </c>
      <c r="N88" s="236">
        <v>44562</v>
      </c>
      <c r="O88" s="237">
        <v>46722</v>
      </c>
      <c r="P88" s="162"/>
      <c r="Q88" s="163"/>
      <c r="R88" s="161" t="s">
        <v>129</v>
      </c>
      <c r="S88" s="164"/>
      <c r="T88" s="161"/>
      <c r="U88" s="161"/>
      <c r="V88" s="161"/>
      <c r="W88" s="161"/>
      <c r="X88" s="161"/>
      <c r="Y88" s="296" t="s">
        <v>281</v>
      </c>
      <c r="Z88" s="272" t="s">
        <v>190</v>
      </c>
    </row>
    <row r="89" spans="1:26" ht="83.4" thickBot="1" x14ac:dyDescent="0.35">
      <c r="A89" s="193">
        <v>85</v>
      </c>
      <c r="B89" s="286" t="s">
        <v>276</v>
      </c>
      <c r="C89" s="299" t="s">
        <v>277</v>
      </c>
      <c r="D89" s="132">
        <v>75001055</v>
      </c>
      <c r="E89" s="132">
        <v>108053911</v>
      </c>
      <c r="F89" s="132">
        <v>650023285</v>
      </c>
      <c r="G89" s="137" t="s">
        <v>310</v>
      </c>
      <c r="H89" s="193" t="s">
        <v>90</v>
      </c>
      <c r="I89" s="193" t="s">
        <v>127</v>
      </c>
      <c r="J89" s="193" t="s">
        <v>279</v>
      </c>
      <c r="K89" s="137" t="s">
        <v>311</v>
      </c>
      <c r="L89" s="273">
        <v>1500000</v>
      </c>
      <c r="M89" s="290">
        <f t="shared" si="3"/>
        <v>1050000</v>
      </c>
      <c r="N89" s="291">
        <v>44562</v>
      </c>
      <c r="O89" s="292">
        <v>46722</v>
      </c>
      <c r="P89" s="274"/>
      <c r="Q89" s="275"/>
      <c r="R89" s="275"/>
      <c r="S89" s="276"/>
      <c r="T89" s="206"/>
      <c r="U89" s="206"/>
      <c r="V89" s="206"/>
      <c r="W89" s="206"/>
      <c r="X89" s="206"/>
      <c r="Y89" s="300" t="s">
        <v>281</v>
      </c>
      <c r="Z89" s="278" t="s">
        <v>190</v>
      </c>
    </row>
    <row r="90" spans="1:26" ht="83.4" thickBot="1" x14ac:dyDescent="0.35">
      <c r="A90" s="115">
        <v>86</v>
      </c>
      <c r="B90" s="243" t="s">
        <v>276</v>
      </c>
      <c r="C90" s="217" t="s">
        <v>277</v>
      </c>
      <c r="D90" s="260">
        <v>75001055</v>
      </c>
      <c r="E90" s="260">
        <v>108053911</v>
      </c>
      <c r="F90" s="260">
        <v>650023285</v>
      </c>
      <c r="G90" s="247" t="s">
        <v>312</v>
      </c>
      <c r="H90" s="115" t="s">
        <v>90</v>
      </c>
      <c r="I90" s="115" t="s">
        <v>127</v>
      </c>
      <c r="J90" s="115" t="s">
        <v>279</v>
      </c>
      <c r="K90" s="247" t="s">
        <v>313</v>
      </c>
      <c r="L90" s="297">
        <v>4000000</v>
      </c>
      <c r="M90" s="298">
        <f t="shared" si="3"/>
        <v>2800000</v>
      </c>
      <c r="N90" s="252">
        <v>44562</v>
      </c>
      <c r="O90" s="253">
        <v>46722</v>
      </c>
      <c r="P90" s="267"/>
      <c r="Q90" s="268"/>
      <c r="R90" s="254" t="s">
        <v>129</v>
      </c>
      <c r="S90" s="254" t="s">
        <v>129</v>
      </c>
      <c r="T90" s="254"/>
      <c r="U90" s="254"/>
      <c r="V90" s="254"/>
      <c r="W90" s="254"/>
      <c r="X90" s="254" t="s">
        <v>129</v>
      </c>
      <c r="Y90" s="229" t="s">
        <v>281</v>
      </c>
      <c r="Z90" s="271" t="s">
        <v>190</v>
      </c>
    </row>
    <row r="91" spans="1:26" ht="87" thickBot="1" x14ac:dyDescent="0.35">
      <c r="A91" s="85">
        <v>88</v>
      </c>
      <c r="B91" s="180" t="s">
        <v>276</v>
      </c>
      <c r="C91" s="215" t="s">
        <v>277</v>
      </c>
      <c r="D91" s="106">
        <v>75001055</v>
      </c>
      <c r="E91" s="106">
        <v>108053911</v>
      </c>
      <c r="F91" s="106">
        <v>650023285</v>
      </c>
      <c r="G91" s="171" t="s">
        <v>314</v>
      </c>
      <c r="H91" s="71" t="s">
        <v>90</v>
      </c>
      <c r="I91" s="71" t="s">
        <v>127</v>
      </c>
      <c r="J91" s="71" t="s">
        <v>279</v>
      </c>
      <c r="K91" s="171" t="s">
        <v>315</v>
      </c>
      <c r="L91" s="129">
        <v>4000000</v>
      </c>
      <c r="M91" s="210">
        <f t="shared" si="3"/>
        <v>2800000</v>
      </c>
      <c r="N91" s="74">
        <v>44562</v>
      </c>
      <c r="O91" s="75">
        <v>46722</v>
      </c>
      <c r="P91" s="162"/>
      <c r="Q91" s="163"/>
      <c r="R91" s="163"/>
      <c r="S91" s="164"/>
      <c r="T91" s="161"/>
      <c r="U91" s="161" t="s">
        <v>129</v>
      </c>
      <c r="V91" s="161"/>
      <c r="W91" s="161"/>
      <c r="X91" s="161"/>
      <c r="Y91" s="79" t="s">
        <v>281</v>
      </c>
      <c r="Z91" s="143" t="s">
        <v>190</v>
      </c>
    </row>
    <row r="92" spans="1:26" ht="83.4" thickBot="1" x14ac:dyDescent="0.35">
      <c r="A92" s="85">
        <v>89</v>
      </c>
      <c r="B92" s="180" t="s">
        <v>276</v>
      </c>
      <c r="C92" s="215" t="s">
        <v>277</v>
      </c>
      <c r="D92" s="106">
        <v>75001055</v>
      </c>
      <c r="E92" s="106">
        <v>108053911</v>
      </c>
      <c r="F92" s="106">
        <v>650023285</v>
      </c>
      <c r="G92" s="171" t="s">
        <v>316</v>
      </c>
      <c r="H92" s="71" t="s">
        <v>90</v>
      </c>
      <c r="I92" s="71" t="s">
        <v>127</v>
      </c>
      <c r="J92" s="71" t="s">
        <v>279</v>
      </c>
      <c r="K92" s="171" t="s">
        <v>317</v>
      </c>
      <c r="L92" s="122">
        <v>3500000</v>
      </c>
      <c r="M92" s="123">
        <f t="shared" si="3"/>
        <v>2450000</v>
      </c>
      <c r="N92" s="74">
        <v>44562</v>
      </c>
      <c r="O92" s="75">
        <v>46722</v>
      </c>
      <c r="P92" s="124"/>
      <c r="Q92" s="125"/>
      <c r="R92" s="125"/>
      <c r="S92" s="126"/>
      <c r="T92" s="160"/>
      <c r="U92" s="160"/>
      <c r="V92" s="160"/>
      <c r="W92" s="160" t="s">
        <v>129</v>
      </c>
      <c r="X92" s="160"/>
      <c r="Y92" s="79" t="s">
        <v>281</v>
      </c>
      <c r="Z92" s="142" t="s">
        <v>190</v>
      </c>
    </row>
    <row r="93" spans="1:26" ht="83.4" hidden="1" thickBot="1" x14ac:dyDescent="0.35">
      <c r="A93" s="216"/>
      <c r="B93" s="217" t="s">
        <v>276</v>
      </c>
      <c r="C93" s="217" t="s">
        <v>277</v>
      </c>
      <c r="D93" s="217">
        <v>75001055</v>
      </c>
      <c r="E93" s="218">
        <v>108053911</v>
      </c>
      <c r="F93" s="218">
        <v>650023285</v>
      </c>
      <c r="G93" s="219" t="s">
        <v>318</v>
      </c>
      <c r="H93" s="115" t="s">
        <v>90</v>
      </c>
      <c r="I93" s="115" t="s">
        <v>127</v>
      </c>
      <c r="J93" s="115" t="s">
        <v>279</v>
      </c>
      <c r="K93" s="220" t="s">
        <v>319</v>
      </c>
      <c r="L93" s="221">
        <v>3000000</v>
      </c>
      <c r="M93" s="222">
        <f t="shared" si="3"/>
        <v>2100000</v>
      </c>
      <c r="N93" s="223">
        <v>44562</v>
      </c>
      <c r="O93" s="224">
        <v>46722</v>
      </c>
      <c r="P93" s="225"/>
      <c r="Q93" s="226"/>
      <c r="R93" s="226"/>
      <c r="S93" s="227"/>
      <c r="T93" s="228"/>
      <c r="U93" s="228"/>
      <c r="V93" s="228"/>
      <c r="W93" s="228"/>
      <c r="X93" s="228" t="s">
        <v>196</v>
      </c>
      <c r="Y93" s="229" t="s">
        <v>281</v>
      </c>
      <c r="Z93" s="230" t="s">
        <v>131</v>
      </c>
    </row>
    <row r="94" spans="1:26" ht="83.4" thickBot="1" x14ac:dyDescent="0.35">
      <c r="A94" s="353">
        <v>90</v>
      </c>
      <c r="B94" s="354" t="s">
        <v>276</v>
      </c>
      <c r="C94" s="355" t="s">
        <v>277</v>
      </c>
      <c r="D94" s="339">
        <v>75001055</v>
      </c>
      <c r="E94" s="339">
        <v>108053911</v>
      </c>
      <c r="F94" s="339">
        <v>650023285</v>
      </c>
      <c r="G94" s="367" t="s">
        <v>318</v>
      </c>
      <c r="H94" s="356" t="s">
        <v>90</v>
      </c>
      <c r="I94" s="356" t="s">
        <v>127</v>
      </c>
      <c r="J94" s="356" t="s">
        <v>279</v>
      </c>
      <c r="K94" s="368" t="s">
        <v>439</v>
      </c>
      <c r="L94" s="357">
        <v>5000000</v>
      </c>
      <c r="M94" s="358">
        <f t="shared" si="3"/>
        <v>3500000</v>
      </c>
      <c r="N94" s="359">
        <v>44562</v>
      </c>
      <c r="O94" s="360">
        <v>46722</v>
      </c>
      <c r="P94" s="361"/>
      <c r="Q94" s="362"/>
      <c r="R94" s="362"/>
      <c r="S94" s="363" t="s">
        <v>129</v>
      </c>
      <c r="T94" s="364"/>
      <c r="U94" s="364"/>
      <c r="V94" s="364"/>
      <c r="W94" s="364"/>
      <c r="X94" s="363" t="s">
        <v>129</v>
      </c>
      <c r="Y94" s="365" t="s">
        <v>281</v>
      </c>
      <c r="Z94" s="366" t="s">
        <v>190</v>
      </c>
    </row>
    <row r="95" spans="1:26" ht="130.19999999999999" thickBot="1" x14ac:dyDescent="0.35">
      <c r="A95" s="356">
        <v>91</v>
      </c>
      <c r="B95" s="373" t="s">
        <v>124</v>
      </c>
      <c r="C95" s="374" t="s">
        <v>125</v>
      </c>
      <c r="D95" s="375">
        <v>71000381</v>
      </c>
      <c r="E95" s="375">
        <v>108053784</v>
      </c>
      <c r="F95" s="376">
        <v>650038223</v>
      </c>
      <c r="G95" s="340" t="s">
        <v>440</v>
      </c>
      <c r="H95" s="356" t="s">
        <v>90</v>
      </c>
      <c r="I95" s="356" t="s">
        <v>127</v>
      </c>
      <c r="J95" s="356" t="s">
        <v>127</v>
      </c>
      <c r="K95" s="377" t="s">
        <v>441</v>
      </c>
      <c r="L95" s="378">
        <v>7000000</v>
      </c>
      <c r="M95" s="379">
        <f t="shared" si="3"/>
        <v>4900000</v>
      </c>
      <c r="N95" s="359">
        <v>44927</v>
      </c>
      <c r="O95" s="360">
        <v>45536</v>
      </c>
      <c r="P95" s="380"/>
      <c r="Q95" s="381"/>
      <c r="R95" s="363" t="s">
        <v>129</v>
      </c>
      <c r="S95" s="363" t="s">
        <v>129</v>
      </c>
      <c r="T95" s="382"/>
      <c r="U95" s="382"/>
      <c r="V95" s="363" t="s">
        <v>129</v>
      </c>
      <c r="W95" s="382"/>
      <c r="X95" s="363" t="s">
        <v>129</v>
      </c>
      <c r="Y95" s="365" t="s">
        <v>130</v>
      </c>
      <c r="Z95" s="366" t="s">
        <v>190</v>
      </c>
    </row>
    <row r="96" spans="1:26" ht="15" hidden="1" thickBot="1" x14ac:dyDescent="0.35">
      <c r="A96" s="25"/>
      <c r="B96" s="25"/>
      <c r="C96" s="25"/>
      <c r="D96" s="25"/>
      <c r="E96" s="25"/>
      <c r="F96" s="25"/>
      <c r="G96" s="383"/>
      <c r="H96" s="25"/>
      <c r="I96" s="25"/>
      <c r="J96" s="25"/>
      <c r="K96" s="25"/>
      <c r="L96" s="384"/>
      <c r="M96" s="384"/>
      <c r="N96" s="385"/>
      <c r="O96" s="38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" hidden="1" thickBot="1" x14ac:dyDescent="0.35">
      <c r="A97" s="25"/>
      <c r="B97" s="25"/>
      <c r="C97" s="25"/>
      <c r="D97" s="25"/>
      <c r="E97" s="25"/>
      <c r="F97" s="25"/>
      <c r="G97" s="383"/>
      <c r="H97" s="25"/>
      <c r="I97" s="25"/>
      <c r="J97" s="25"/>
      <c r="K97" s="25"/>
      <c r="L97" s="384"/>
      <c r="M97" s="384"/>
      <c r="N97" s="385"/>
      <c r="O97" s="38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" hidden="1" thickBot="1" x14ac:dyDescent="0.35">
      <c r="A98" s="25"/>
      <c r="B98" s="25"/>
      <c r="C98" s="25"/>
      <c r="D98" s="25"/>
      <c r="E98" s="25"/>
      <c r="F98" s="25"/>
      <c r="G98" s="383"/>
      <c r="H98" s="25"/>
      <c r="I98" s="25"/>
      <c r="J98" s="25"/>
      <c r="K98" s="25"/>
      <c r="L98" s="384"/>
      <c r="M98" s="384"/>
      <c r="N98" s="385"/>
      <c r="O98" s="38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43.8" thickBot="1" x14ac:dyDescent="0.35">
      <c r="A99" s="356">
        <v>92</v>
      </c>
      <c r="B99" s="386" t="s">
        <v>152</v>
      </c>
      <c r="C99" s="374" t="s">
        <v>125</v>
      </c>
      <c r="D99" s="374">
        <v>71000364</v>
      </c>
      <c r="E99" s="374">
        <v>108053792</v>
      </c>
      <c r="F99" s="387">
        <v>650038410</v>
      </c>
      <c r="G99" s="388" t="s">
        <v>153</v>
      </c>
      <c r="H99" s="389" t="s">
        <v>154</v>
      </c>
      <c r="I99" s="389" t="s">
        <v>127</v>
      </c>
      <c r="J99" s="389" t="s">
        <v>127</v>
      </c>
      <c r="K99" s="377" t="s">
        <v>155</v>
      </c>
      <c r="L99" s="378">
        <v>2750000</v>
      </c>
      <c r="M99" s="379">
        <f t="shared" ref="M99:M120" si="4">L99/100*70</f>
        <v>1925000</v>
      </c>
      <c r="N99" s="390">
        <v>4.9407114624505926E-4</v>
      </c>
      <c r="O99" s="360">
        <v>45992</v>
      </c>
      <c r="P99" s="391" t="s">
        <v>129</v>
      </c>
      <c r="Q99" s="392" t="s">
        <v>129</v>
      </c>
      <c r="R99" s="392" t="s">
        <v>129</v>
      </c>
      <c r="S99" s="393" t="s">
        <v>129</v>
      </c>
      <c r="T99" s="356"/>
      <c r="U99" s="356"/>
      <c r="V99" s="356"/>
      <c r="W99" s="356"/>
      <c r="X99" s="356"/>
      <c r="Y99" s="394" t="s">
        <v>438</v>
      </c>
      <c r="Z99" s="366" t="s">
        <v>190</v>
      </c>
    </row>
    <row r="100" spans="1:26" ht="58.2" thickBot="1" x14ac:dyDescent="0.35">
      <c r="A100" s="364">
        <v>93</v>
      </c>
      <c r="B100" s="395" t="s">
        <v>152</v>
      </c>
      <c r="C100" s="374" t="s">
        <v>125</v>
      </c>
      <c r="D100" s="374">
        <v>71000364</v>
      </c>
      <c r="E100" s="374">
        <v>108053792</v>
      </c>
      <c r="F100" s="387">
        <v>650038410</v>
      </c>
      <c r="G100" s="388" t="s">
        <v>156</v>
      </c>
      <c r="H100" s="389" t="s">
        <v>154</v>
      </c>
      <c r="I100" s="389" t="s">
        <v>127</v>
      </c>
      <c r="J100" s="389" t="s">
        <v>127</v>
      </c>
      <c r="K100" s="377" t="s">
        <v>157</v>
      </c>
      <c r="L100" s="357">
        <v>2750000</v>
      </c>
      <c r="M100" s="358">
        <f t="shared" si="4"/>
        <v>1925000</v>
      </c>
      <c r="N100" s="390">
        <v>4.9407114624505926E-4</v>
      </c>
      <c r="O100" s="396">
        <v>45627</v>
      </c>
      <c r="P100" s="397" t="s">
        <v>129</v>
      </c>
      <c r="Q100" s="398" t="s">
        <v>129</v>
      </c>
      <c r="R100" s="398" t="s">
        <v>129</v>
      </c>
      <c r="S100" s="399" t="s">
        <v>129</v>
      </c>
      <c r="T100" s="364"/>
      <c r="U100" s="364"/>
      <c r="V100" s="364"/>
      <c r="W100" s="364"/>
      <c r="X100" s="364"/>
      <c r="Y100" s="394" t="s">
        <v>438</v>
      </c>
      <c r="Z100" s="366" t="s">
        <v>190</v>
      </c>
    </row>
    <row r="101" spans="1:26" ht="58.2" thickBot="1" x14ac:dyDescent="0.35">
      <c r="A101" s="364">
        <v>94</v>
      </c>
      <c r="B101" s="395" t="s">
        <v>152</v>
      </c>
      <c r="C101" s="374" t="s">
        <v>125</v>
      </c>
      <c r="D101" s="374">
        <v>71000364</v>
      </c>
      <c r="E101" s="374">
        <v>108053792</v>
      </c>
      <c r="F101" s="387">
        <v>650038410</v>
      </c>
      <c r="G101" s="400" t="s">
        <v>158</v>
      </c>
      <c r="H101" s="389" t="s">
        <v>154</v>
      </c>
      <c r="I101" s="389" t="s">
        <v>127</v>
      </c>
      <c r="J101" s="389" t="s">
        <v>127</v>
      </c>
      <c r="K101" s="401" t="s">
        <v>157</v>
      </c>
      <c r="L101" s="357">
        <v>750000</v>
      </c>
      <c r="M101" s="358">
        <f t="shared" si="4"/>
        <v>525000</v>
      </c>
      <c r="N101" s="402">
        <v>4.9382716049382717E-4</v>
      </c>
      <c r="O101" s="396">
        <v>45992</v>
      </c>
      <c r="P101" s="397" t="s">
        <v>129</v>
      </c>
      <c r="Q101" s="398" t="s">
        <v>129</v>
      </c>
      <c r="R101" s="398" t="s">
        <v>129</v>
      </c>
      <c r="S101" s="399" t="s">
        <v>129</v>
      </c>
      <c r="T101" s="364"/>
      <c r="U101" s="364"/>
      <c r="V101" s="364"/>
      <c r="W101" s="403" t="s">
        <v>129</v>
      </c>
      <c r="X101" s="364"/>
      <c r="Y101" s="394" t="s">
        <v>438</v>
      </c>
      <c r="Z101" s="366" t="s">
        <v>190</v>
      </c>
    </row>
    <row r="102" spans="1:26" ht="101.4" thickBot="1" x14ac:dyDescent="0.35">
      <c r="A102" s="404">
        <v>95</v>
      </c>
      <c r="B102" s="395" t="s">
        <v>152</v>
      </c>
      <c r="C102" s="374" t="s">
        <v>125</v>
      </c>
      <c r="D102" s="374">
        <v>71000364</v>
      </c>
      <c r="E102" s="374">
        <v>108053792</v>
      </c>
      <c r="F102" s="387">
        <v>650038410</v>
      </c>
      <c r="G102" s="405" t="s">
        <v>159</v>
      </c>
      <c r="H102" s="389" t="s">
        <v>154</v>
      </c>
      <c r="I102" s="389" t="s">
        <v>127</v>
      </c>
      <c r="J102" s="389" t="s">
        <v>127</v>
      </c>
      <c r="K102" s="406" t="s">
        <v>160</v>
      </c>
      <c r="L102" s="407">
        <v>6500000</v>
      </c>
      <c r="M102" s="358">
        <f t="shared" si="4"/>
        <v>4550000</v>
      </c>
      <c r="N102" s="408">
        <v>4.9382716049382717E-4</v>
      </c>
      <c r="O102" s="409">
        <v>46357</v>
      </c>
      <c r="P102" s="410"/>
      <c r="Q102" s="411"/>
      <c r="R102" s="411"/>
      <c r="S102" s="412"/>
      <c r="T102" s="404"/>
      <c r="U102" s="404"/>
      <c r="V102" s="403" t="s">
        <v>129</v>
      </c>
      <c r="W102" s="403" t="s">
        <v>129</v>
      </c>
      <c r="X102" s="404"/>
      <c r="Y102" s="394" t="s">
        <v>438</v>
      </c>
      <c r="Z102" s="366" t="s">
        <v>190</v>
      </c>
    </row>
    <row r="103" spans="1:26" ht="58.2" thickBot="1" x14ac:dyDescent="0.35">
      <c r="A103" s="404">
        <v>96</v>
      </c>
      <c r="B103" s="395" t="s">
        <v>152</v>
      </c>
      <c r="C103" s="374" t="s">
        <v>125</v>
      </c>
      <c r="D103" s="374">
        <v>71000364</v>
      </c>
      <c r="E103" s="374">
        <v>108053792</v>
      </c>
      <c r="F103" s="387">
        <v>650038410</v>
      </c>
      <c r="G103" s="405" t="s">
        <v>161</v>
      </c>
      <c r="H103" s="389" t="s">
        <v>154</v>
      </c>
      <c r="I103" s="389" t="s">
        <v>127</v>
      </c>
      <c r="J103" s="389" t="s">
        <v>127</v>
      </c>
      <c r="K103" s="406" t="s">
        <v>162</v>
      </c>
      <c r="L103" s="407">
        <v>1200000</v>
      </c>
      <c r="M103" s="358">
        <f t="shared" si="4"/>
        <v>840000</v>
      </c>
      <c r="N103" s="408">
        <v>4.935834155972359E-4</v>
      </c>
      <c r="O103" s="409">
        <v>46357</v>
      </c>
      <c r="P103" s="410"/>
      <c r="Q103" s="411"/>
      <c r="R103" s="411"/>
      <c r="S103" s="412"/>
      <c r="T103" s="404"/>
      <c r="U103" s="404"/>
      <c r="V103" s="403" t="s">
        <v>129</v>
      </c>
      <c r="W103" s="403" t="s">
        <v>129</v>
      </c>
      <c r="X103" s="404"/>
      <c r="Y103" s="394" t="s">
        <v>438</v>
      </c>
      <c r="Z103" s="366" t="s">
        <v>190</v>
      </c>
    </row>
    <row r="104" spans="1:26" ht="58.2" thickBot="1" x14ac:dyDescent="0.35">
      <c r="A104" s="404">
        <v>97</v>
      </c>
      <c r="B104" s="395" t="s">
        <v>152</v>
      </c>
      <c r="C104" s="374" t="s">
        <v>125</v>
      </c>
      <c r="D104" s="374">
        <v>71000364</v>
      </c>
      <c r="E104" s="374">
        <v>108053792</v>
      </c>
      <c r="F104" s="387">
        <v>650038410</v>
      </c>
      <c r="G104" s="405" t="s">
        <v>163</v>
      </c>
      <c r="H104" s="389" t="s">
        <v>154</v>
      </c>
      <c r="I104" s="389" t="s">
        <v>127</v>
      </c>
      <c r="J104" s="389" t="s">
        <v>127</v>
      </c>
      <c r="K104" s="406" t="s">
        <v>164</v>
      </c>
      <c r="L104" s="407">
        <v>1000000</v>
      </c>
      <c r="M104" s="358">
        <f t="shared" si="4"/>
        <v>700000</v>
      </c>
      <c r="N104" s="408">
        <v>4.935834155972359E-4</v>
      </c>
      <c r="O104" s="409">
        <v>46357</v>
      </c>
      <c r="P104" s="410"/>
      <c r="Q104" s="411"/>
      <c r="R104" s="411"/>
      <c r="S104" s="412"/>
      <c r="T104" s="404"/>
      <c r="U104" s="404"/>
      <c r="V104" s="403" t="s">
        <v>129</v>
      </c>
      <c r="W104" s="403" t="s">
        <v>129</v>
      </c>
      <c r="X104" s="404"/>
      <c r="Y104" s="394" t="s">
        <v>438</v>
      </c>
      <c r="Z104" s="366" t="s">
        <v>190</v>
      </c>
    </row>
    <row r="105" spans="1:26" ht="87" thickBot="1" x14ac:dyDescent="0.35">
      <c r="A105" s="404">
        <v>98</v>
      </c>
      <c r="B105" s="395" t="s">
        <v>152</v>
      </c>
      <c r="C105" s="374" t="s">
        <v>125</v>
      </c>
      <c r="D105" s="374">
        <v>71000364</v>
      </c>
      <c r="E105" s="374">
        <v>108053792</v>
      </c>
      <c r="F105" s="387">
        <v>650038410</v>
      </c>
      <c r="G105" s="405" t="s">
        <v>165</v>
      </c>
      <c r="H105" s="389" t="s">
        <v>154</v>
      </c>
      <c r="I105" s="389" t="s">
        <v>127</v>
      </c>
      <c r="J105" s="389" t="s">
        <v>127</v>
      </c>
      <c r="K105" s="401" t="s">
        <v>166</v>
      </c>
      <c r="L105" s="407">
        <v>9500000</v>
      </c>
      <c r="M105" s="358">
        <f t="shared" si="4"/>
        <v>6650000</v>
      </c>
      <c r="N105" s="408">
        <v>4.9382716049382717E-4</v>
      </c>
      <c r="O105" s="409">
        <v>46722</v>
      </c>
      <c r="P105" s="413" t="s">
        <v>129</v>
      </c>
      <c r="Q105" s="414" t="s">
        <v>129</v>
      </c>
      <c r="R105" s="414" t="s">
        <v>129</v>
      </c>
      <c r="S105" s="415" t="s">
        <v>129</v>
      </c>
      <c r="T105" s="404"/>
      <c r="U105" s="404"/>
      <c r="V105" s="404"/>
      <c r="W105" s="404"/>
      <c r="X105" s="403" t="s">
        <v>129</v>
      </c>
      <c r="Y105" s="394" t="s">
        <v>438</v>
      </c>
      <c r="Z105" s="366" t="s">
        <v>190</v>
      </c>
    </row>
    <row r="106" spans="1:26" ht="101.4" thickBot="1" x14ac:dyDescent="0.35">
      <c r="A106" s="404">
        <v>99</v>
      </c>
      <c r="B106" s="395" t="s">
        <v>152</v>
      </c>
      <c r="C106" s="374" t="s">
        <v>125</v>
      </c>
      <c r="D106" s="374">
        <v>71000364</v>
      </c>
      <c r="E106" s="374">
        <v>108053792</v>
      </c>
      <c r="F106" s="387">
        <v>650038410</v>
      </c>
      <c r="G106" s="405" t="s">
        <v>167</v>
      </c>
      <c r="H106" s="389" t="s">
        <v>154</v>
      </c>
      <c r="I106" s="389" t="s">
        <v>127</v>
      </c>
      <c r="J106" s="389" t="s">
        <v>127</v>
      </c>
      <c r="K106" s="401" t="s">
        <v>168</v>
      </c>
      <c r="L106" s="407">
        <v>350000</v>
      </c>
      <c r="M106" s="358">
        <f t="shared" si="4"/>
        <v>245000</v>
      </c>
      <c r="N106" s="408">
        <v>4.9407114624505926E-4</v>
      </c>
      <c r="O106" s="409">
        <v>45627</v>
      </c>
      <c r="P106" s="413" t="s">
        <v>129</v>
      </c>
      <c r="Q106" s="414" t="s">
        <v>129</v>
      </c>
      <c r="R106" s="414" t="s">
        <v>129</v>
      </c>
      <c r="S106" s="415" t="s">
        <v>129</v>
      </c>
      <c r="T106" s="404"/>
      <c r="U106" s="404"/>
      <c r="V106" s="404"/>
      <c r="W106" s="404"/>
      <c r="X106" s="404"/>
      <c r="Y106" s="394" t="s">
        <v>438</v>
      </c>
      <c r="Z106" s="366" t="s">
        <v>190</v>
      </c>
    </row>
    <row r="107" spans="1:26" ht="58.2" thickBot="1" x14ac:dyDescent="0.35">
      <c r="A107" s="404">
        <v>100</v>
      </c>
      <c r="B107" s="395" t="s">
        <v>152</v>
      </c>
      <c r="C107" s="374" t="s">
        <v>125</v>
      </c>
      <c r="D107" s="374">
        <v>71000364</v>
      </c>
      <c r="E107" s="374">
        <v>108053792</v>
      </c>
      <c r="F107" s="387">
        <v>650038410</v>
      </c>
      <c r="G107" s="405" t="s">
        <v>169</v>
      </c>
      <c r="H107" s="389" t="s">
        <v>154</v>
      </c>
      <c r="I107" s="389" t="s">
        <v>127</v>
      </c>
      <c r="J107" s="389" t="s">
        <v>127</v>
      </c>
      <c r="K107" s="401" t="s">
        <v>170</v>
      </c>
      <c r="L107" s="407">
        <v>350000</v>
      </c>
      <c r="M107" s="358">
        <f t="shared" si="4"/>
        <v>245000</v>
      </c>
      <c r="N107" s="408">
        <v>4.9431537320810673E-4</v>
      </c>
      <c r="O107" s="416">
        <v>2023</v>
      </c>
      <c r="P107" s="410"/>
      <c r="Q107" s="414" t="s">
        <v>129</v>
      </c>
      <c r="R107" s="411"/>
      <c r="S107" s="412"/>
      <c r="T107" s="404"/>
      <c r="U107" s="404"/>
      <c r="V107" s="414" t="s">
        <v>129</v>
      </c>
      <c r="W107" s="414" t="s">
        <v>129</v>
      </c>
      <c r="X107" s="404"/>
      <c r="Y107" s="394" t="s">
        <v>438</v>
      </c>
      <c r="Z107" s="366" t="s">
        <v>190</v>
      </c>
    </row>
    <row r="108" spans="1:26" ht="58.2" thickBot="1" x14ac:dyDescent="0.35">
      <c r="A108" s="404">
        <v>101</v>
      </c>
      <c r="B108" s="395" t="s">
        <v>152</v>
      </c>
      <c r="C108" s="374" t="s">
        <v>125</v>
      </c>
      <c r="D108" s="374">
        <v>71000364</v>
      </c>
      <c r="E108" s="374">
        <v>108053792</v>
      </c>
      <c r="F108" s="387">
        <v>650038410</v>
      </c>
      <c r="G108" s="405" t="s">
        <v>171</v>
      </c>
      <c r="H108" s="389" t="s">
        <v>154</v>
      </c>
      <c r="I108" s="389" t="s">
        <v>127</v>
      </c>
      <c r="J108" s="389" t="s">
        <v>127</v>
      </c>
      <c r="K108" s="401" t="s">
        <v>172</v>
      </c>
      <c r="L108" s="407">
        <v>2500000</v>
      </c>
      <c r="M108" s="358">
        <f t="shared" si="4"/>
        <v>1750000</v>
      </c>
      <c r="N108" s="408">
        <v>4.9382716049382717E-4</v>
      </c>
      <c r="O108" s="416">
        <v>2027</v>
      </c>
      <c r="P108" s="410"/>
      <c r="Q108" s="411"/>
      <c r="R108" s="411"/>
      <c r="S108" s="412"/>
      <c r="T108" s="404"/>
      <c r="U108" s="404"/>
      <c r="V108" s="414" t="s">
        <v>129</v>
      </c>
      <c r="W108" s="414" t="s">
        <v>129</v>
      </c>
      <c r="X108" s="404"/>
      <c r="Y108" s="394" t="s">
        <v>438</v>
      </c>
      <c r="Z108" s="366" t="s">
        <v>190</v>
      </c>
    </row>
    <row r="109" spans="1:26" ht="58.2" thickBot="1" x14ac:dyDescent="0.35">
      <c r="A109" s="404">
        <v>102</v>
      </c>
      <c r="B109" s="395" t="s">
        <v>152</v>
      </c>
      <c r="C109" s="374" t="s">
        <v>125</v>
      </c>
      <c r="D109" s="374">
        <v>71000364</v>
      </c>
      <c r="E109" s="374">
        <v>108053792</v>
      </c>
      <c r="F109" s="387">
        <v>650038410</v>
      </c>
      <c r="G109" s="405" t="s">
        <v>173</v>
      </c>
      <c r="H109" s="389" t="s">
        <v>154</v>
      </c>
      <c r="I109" s="389" t="s">
        <v>127</v>
      </c>
      <c r="J109" s="389" t="s">
        <v>127</v>
      </c>
      <c r="K109" s="406" t="s">
        <v>174</v>
      </c>
      <c r="L109" s="407">
        <v>1500000</v>
      </c>
      <c r="M109" s="358">
        <f t="shared" si="4"/>
        <v>1050000</v>
      </c>
      <c r="N109" s="408">
        <v>4.9407114624505926E-4</v>
      </c>
      <c r="O109" s="416">
        <v>2027</v>
      </c>
      <c r="P109" s="410"/>
      <c r="Q109" s="411"/>
      <c r="R109" s="411"/>
      <c r="S109" s="412"/>
      <c r="T109" s="404"/>
      <c r="U109" s="404"/>
      <c r="V109" s="414" t="s">
        <v>129</v>
      </c>
      <c r="W109" s="414" t="s">
        <v>129</v>
      </c>
      <c r="X109" s="404"/>
      <c r="Y109" s="394" t="s">
        <v>438</v>
      </c>
      <c r="Z109" s="366" t="s">
        <v>190</v>
      </c>
    </row>
    <row r="110" spans="1:26" ht="58.2" thickBot="1" x14ac:dyDescent="0.35">
      <c r="A110" s="417">
        <v>103</v>
      </c>
      <c r="B110" s="395" t="s">
        <v>152</v>
      </c>
      <c r="C110" s="374" t="s">
        <v>125</v>
      </c>
      <c r="D110" s="374">
        <v>71000364</v>
      </c>
      <c r="E110" s="374">
        <v>108053792</v>
      </c>
      <c r="F110" s="387">
        <v>650038410</v>
      </c>
      <c r="G110" s="418" t="s">
        <v>175</v>
      </c>
      <c r="H110" s="389" t="s">
        <v>154</v>
      </c>
      <c r="I110" s="389" t="s">
        <v>127</v>
      </c>
      <c r="J110" s="389" t="s">
        <v>127</v>
      </c>
      <c r="K110" s="406" t="s">
        <v>442</v>
      </c>
      <c r="L110" s="419">
        <v>1500000</v>
      </c>
      <c r="M110" s="358">
        <f t="shared" si="4"/>
        <v>1050000</v>
      </c>
      <c r="N110" s="390">
        <v>4.9407114624505926E-4</v>
      </c>
      <c r="O110" s="420">
        <v>2025</v>
      </c>
      <c r="P110" s="421"/>
      <c r="Q110" s="411"/>
      <c r="R110" s="411"/>
      <c r="S110" s="422" t="s">
        <v>177</v>
      </c>
      <c r="T110" s="404"/>
      <c r="U110" s="404"/>
      <c r="V110" s="404"/>
      <c r="W110" s="404"/>
      <c r="X110" s="404"/>
      <c r="Y110" s="394" t="s">
        <v>438</v>
      </c>
      <c r="Z110" s="366" t="s">
        <v>190</v>
      </c>
    </row>
    <row r="111" spans="1:26" ht="72.599999999999994" thickBot="1" x14ac:dyDescent="0.35">
      <c r="A111" s="417">
        <v>104</v>
      </c>
      <c r="B111" s="395" t="s">
        <v>152</v>
      </c>
      <c r="C111" s="374" t="s">
        <v>125</v>
      </c>
      <c r="D111" s="374">
        <v>71000364</v>
      </c>
      <c r="E111" s="374">
        <v>108053792</v>
      </c>
      <c r="F111" s="387">
        <v>650038410</v>
      </c>
      <c r="G111" s="418" t="s">
        <v>178</v>
      </c>
      <c r="H111" s="389" t="s">
        <v>154</v>
      </c>
      <c r="I111" s="389" t="s">
        <v>127</v>
      </c>
      <c r="J111" s="389" t="s">
        <v>127</v>
      </c>
      <c r="K111" s="406" t="s">
        <v>179</v>
      </c>
      <c r="L111" s="419">
        <v>1000000</v>
      </c>
      <c r="M111" s="358">
        <f t="shared" si="4"/>
        <v>700000</v>
      </c>
      <c r="N111" s="390">
        <v>4.9407114624505926E-4</v>
      </c>
      <c r="O111" s="423">
        <v>45992</v>
      </c>
      <c r="P111" s="424" t="s">
        <v>129</v>
      </c>
      <c r="Q111" s="414" t="s">
        <v>129</v>
      </c>
      <c r="R111" s="414" t="s">
        <v>129</v>
      </c>
      <c r="S111" s="415" t="s">
        <v>129</v>
      </c>
      <c r="T111" s="404"/>
      <c r="U111" s="404"/>
      <c r="V111" s="404"/>
      <c r="W111" s="404"/>
      <c r="X111" s="404"/>
      <c r="Y111" s="394" t="s">
        <v>438</v>
      </c>
      <c r="Z111" s="366" t="s">
        <v>190</v>
      </c>
    </row>
    <row r="112" spans="1:26" ht="58.2" thickBot="1" x14ac:dyDescent="0.35">
      <c r="A112" s="417">
        <v>105</v>
      </c>
      <c r="B112" s="395" t="s">
        <v>152</v>
      </c>
      <c r="C112" s="374" t="s">
        <v>125</v>
      </c>
      <c r="D112" s="374">
        <v>71000364</v>
      </c>
      <c r="E112" s="374">
        <v>108053792</v>
      </c>
      <c r="F112" s="387">
        <v>650038410</v>
      </c>
      <c r="G112" s="418" t="s">
        <v>180</v>
      </c>
      <c r="H112" s="389" t="s">
        <v>154</v>
      </c>
      <c r="I112" s="389" t="s">
        <v>127</v>
      </c>
      <c r="J112" s="389" t="s">
        <v>127</v>
      </c>
      <c r="K112" s="406" t="s">
        <v>181</v>
      </c>
      <c r="L112" s="419">
        <v>750000</v>
      </c>
      <c r="M112" s="358">
        <f t="shared" si="4"/>
        <v>525000</v>
      </c>
      <c r="N112" s="425">
        <v>4.9431537320810673E-4</v>
      </c>
      <c r="O112" s="423">
        <v>45627</v>
      </c>
      <c r="P112" s="424" t="s">
        <v>129</v>
      </c>
      <c r="Q112" s="414" t="s">
        <v>129</v>
      </c>
      <c r="R112" s="414" t="s">
        <v>129</v>
      </c>
      <c r="S112" s="415" t="s">
        <v>129</v>
      </c>
      <c r="T112" s="404"/>
      <c r="U112" s="404"/>
      <c r="V112" s="404"/>
      <c r="W112" s="404"/>
      <c r="X112" s="404"/>
      <c r="Y112" s="394" t="s">
        <v>438</v>
      </c>
      <c r="Z112" s="366" t="s">
        <v>190</v>
      </c>
    </row>
    <row r="113" spans="1:26" ht="58.2" thickBot="1" x14ac:dyDescent="0.35">
      <c r="A113" s="417">
        <v>106</v>
      </c>
      <c r="B113" s="395" t="s">
        <v>152</v>
      </c>
      <c r="C113" s="374" t="s">
        <v>125</v>
      </c>
      <c r="D113" s="374">
        <v>71000364</v>
      </c>
      <c r="E113" s="374">
        <v>108053792</v>
      </c>
      <c r="F113" s="387">
        <v>650038410</v>
      </c>
      <c r="G113" s="418" t="s">
        <v>182</v>
      </c>
      <c r="H113" s="389" t="s">
        <v>154</v>
      </c>
      <c r="I113" s="389" t="s">
        <v>127</v>
      </c>
      <c r="J113" s="389" t="s">
        <v>127</v>
      </c>
      <c r="K113" s="406" t="s">
        <v>183</v>
      </c>
      <c r="L113" s="419">
        <v>2000000</v>
      </c>
      <c r="M113" s="358">
        <f t="shared" si="4"/>
        <v>1400000</v>
      </c>
      <c r="N113" s="390">
        <v>4.9407114624505926E-4</v>
      </c>
      <c r="O113" s="423">
        <v>45658</v>
      </c>
      <c r="P113" s="424" t="s">
        <v>129</v>
      </c>
      <c r="Q113" s="414" t="s">
        <v>129</v>
      </c>
      <c r="R113" s="414" t="s">
        <v>129</v>
      </c>
      <c r="S113" s="415" t="s">
        <v>129</v>
      </c>
      <c r="T113" s="404"/>
      <c r="U113" s="404"/>
      <c r="V113" s="404"/>
      <c r="W113" s="403" t="s">
        <v>129</v>
      </c>
      <c r="X113" s="403" t="s">
        <v>129</v>
      </c>
      <c r="Y113" s="394" t="s">
        <v>438</v>
      </c>
      <c r="Z113" s="366" t="s">
        <v>190</v>
      </c>
    </row>
    <row r="114" spans="1:26" ht="58.2" thickBot="1" x14ac:dyDescent="0.35">
      <c r="A114" s="417">
        <v>107</v>
      </c>
      <c r="B114" s="395" t="s">
        <v>152</v>
      </c>
      <c r="C114" s="374" t="s">
        <v>125</v>
      </c>
      <c r="D114" s="374">
        <v>71000364</v>
      </c>
      <c r="E114" s="374">
        <v>108053792</v>
      </c>
      <c r="F114" s="387">
        <v>650038410</v>
      </c>
      <c r="G114" s="418" t="s">
        <v>184</v>
      </c>
      <c r="H114" s="389" t="s">
        <v>154</v>
      </c>
      <c r="I114" s="389" t="s">
        <v>127</v>
      </c>
      <c r="J114" s="389" t="s">
        <v>127</v>
      </c>
      <c r="K114" s="406" t="s">
        <v>185</v>
      </c>
      <c r="L114" s="419">
        <v>4000000</v>
      </c>
      <c r="M114" s="358">
        <f t="shared" si="4"/>
        <v>2800000</v>
      </c>
      <c r="N114" s="425">
        <v>4.9382716049382717E-4</v>
      </c>
      <c r="O114" s="420">
        <v>5.9200789343857915E-3</v>
      </c>
      <c r="P114" s="424" t="s">
        <v>129</v>
      </c>
      <c r="Q114" s="414" t="s">
        <v>129</v>
      </c>
      <c r="R114" s="414" t="s">
        <v>129</v>
      </c>
      <c r="S114" s="415" t="s">
        <v>129</v>
      </c>
      <c r="T114" s="404"/>
      <c r="U114" s="404"/>
      <c r="V114" s="404"/>
      <c r="W114" s="403" t="s">
        <v>129</v>
      </c>
      <c r="X114" s="403" t="s">
        <v>129</v>
      </c>
      <c r="Y114" s="394" t="s">
        <v>438</v>
      </c>
      <c r="Z114" s="366" t="s">
        <v>190</v>
      </c>
    </row>
    <row r="115" spans="1:26" ht="58.2" thickBot="1" x14ac:dyDescent="0.35">
      <c r="A115" s="417">
        <v>108</v>
      </c>
      <c r="B115" s="395" t="s">
        <v>152</v>
      </c>
      <c r="C115" s="374" t="s">
        <v>125</v>
      </c>
      <c r="D115" s="374">
        <v>71000364</v>
      </c>
      <c r="E115" s="374">
        <v>108053792</v>
      </c>
      <c r="F115" s="387">
        <v>650038410</v>
      </c>
      <c r="G115" s="418" t="s">
        <v>186</v>
      </c>
      <c r="H115" s="389" t="s">
        <v>154</v>
      </c>
      <c r="I115" s="389" t="s">
        <v>127</v>
      </c>
      <c r="J115" s="389" t="s">
        <v>127</v>
      </c>
      <c r="K115" s="406" t="s">
        <v>187</v>
      </c>
      <c r="L115" s="419">
        <v>850000</v>
      </c>
      <c r="M115" s="358">
        <f t="shared" si="4"/>
        <v>595000</v>
      </c>
      <c r="N115" s="425">
        <v>2025</v>
      </c>
      <c r="O115" s="420">
        <v>2027</v>
      </c>
      <c r="P115" s="424" t="s">
        <v>129</v>
      </c>
      <c r="Q115" s="414" t="s">
        <v>129</v>
      </c>
      <c r="R115" s="414" t="s">
        <v>129</v>
      </c>
      <c r="S115" s="415" t="s">
        <v>129</v>
      </c>
      <c r="T115" s="404"/>
      <c r="U115" s="404"/>
      <c r="V115" s="404"/>
      <c r="W115" s="403" t="s">
        <v>129</v>
      </c>
      <c r="X115" s="403" t="s">
        <v>129</v>
      </c>
      <c r="Y115" s="394" t="s">
        <v>438</v>
      </c>
      <c r="Z115" s="366" t="s">
        <v>190</v>
      </c>
    </row>
    <row r="116" spans="1:26" ht="58.2" thickBot="1" x14ac:dyDescent="0.35">
      <c r="A116" s="417">
        <v>109</v>
      </c>
      <c r="B116" s="426" t="s">
        <v>152</v>
      </c>
      <c r="C116" s="427" t="s">
        <v>125</v>
      </c>
      <c r="D116" s="427">
        <v>71000364</v>
      </c>
      <c r="E116" s="427">
        <v>108053792</v>
      </c>
      <c r="F116" s="428">
        <v>650038410</v>
      </c>
      <c r="G116" s="429" t="s">
        <v>188</v>
      </c>
      <c r="H116" s="430" t="s">
        <v>154</v>
      </c>
      <c r="I116" s="430" t="s">
        <v>127</v>
      </c>
      <c r="J116" s="430" t="s">
        <v>127</v>
      </c>
      <c r="K116" s="431" t="s">
        <v>189</v>
      </c>
      <c r="L116" s="419">
        <v>2500000</v>
      </c>
      <c r="M116" s="432">
        <f t="shared" si="4"/>
        <v>1750000</v>
      </c>
      <c r="N116" s="425">
        <v>4.9455984174085062E-4</v>
      </c>
      <c r="O116" s="420">
        <v>5.9200789343857915E-3</v>
      </c>
      <c r="P116" s="421"/>
      <c r="Q116" s="433"/>
      <c r="R116" s="433"/>
      <c r="S116" s="434"/>
      <c r="T116" s="417"/>
      <c r="U116" s="417"/>
      <c r="V116" s="417"/>
      <c r="W116" s="414" t="s">
        <v>129</v>
      </c>
      <c r="X116" s="417"/>
      <c r="Y116" s="394" t="s">
        <v>438</v>
      </c>
      <c r="Z116" s="366" t="s">
        <v>190</v>
      </c>
    </row>
    <row r="117" spans="1:26" ht="58.2" thickBot="1" x14ac:dyDescent="0.35">
      <c r="A117" s="417">
        <v>110</v>
      </c>
      <c r="B117" s="426" t="s">
        <v>152</v>
      </c>
      <c r="C117" s="427" t="s">
        <v>125</v>
      </c>
      <c r="D117" s="427">
        <v>71000364</v>
      </c>
      <c r="E117" s="427">
        <v>108053792</v>
      </c>
      <c r="F117" s="428">
        <v>650038410</v>
      </c>
      <c r="G117" s="429" t="s">
        <v>443</v>
      </c>
      <c r="H117" s="430" t="s">
        <v>154</v>
      </c>
      <c r="I117" s="430" t="s">
        <v>127</v>
      </c>
      <c r="J117" s="430" t="s">
        <v>127</v>
      </c>
      <c r="K117" s="431" t="s">
        <v>444</v>
      </c>
      <c r="L117" s="419">
        <v>2100000</v>
      </c>
      <c r="M117" s="432">
        <f t="shared" si="4"/>
        <v>1470000</v>
      </c>
      <c r="N117" s="425">
        <v>4.9455984174085062E-4</v>
      </c>
      <c r="O117" s="420">
        <v>5.9200789343857915E-3</v>
      </c>
      <c r="P117" s="421"/>
      <c r="Q117" s="433"/>
      <c r="R117" s="414" t="s">
        <v>129</v>
      </c>
      <c r="S117" s="415" t="s">
        <v>129</v>
      </c>
      <c r="T117" s="417"/>
      <c r="U117" s="417"/>
      <c r="V117" s="417"/>
      <c r="W117" s="435" t="s">
        <v>129</v>
      </c>
      <c r="X117" s="417"/>
      <c r="Y117" s="394" t="s">
        <v>438</v>
      </c>
      <c r="Z117" s="366" t="s">
        <v>190</v>
      </c>
    </row>
    <row r="118" spans="1:26" ht="58.2" thickBot="1" x14ac:dyDescent="0.35">
      <c r="A118" s="436">
        <v>111</v>
      </c>
      <c r="B118" s="426" t="s">
        <v>152</v>
      </c>
      <c r="C118" s="427" t="s">
        <v>125</v>
      </c>
      <c r="D118" s="427">
        <v>71000364</v>
      </c>
      <c r="E118" s="427">
        <v>108053792</v>
      </c>
      <c r="F118" s="428">
        <v>650038410</v>
      </c>
      <c r="G118" s="429" t="s">
        <v>445</v>
      </c>
      <c r="H118" s="430" t="s">
        <v>154</v>
      </c>
      <c r="I118" s="430" t="s">
        <v>127</v>
      </c>
      <c r="J118" s="430" t="s">
        <v>127</v>
      </c>
      <c r="K118" s="431" t="s">
        <v>446</v>
      </c>
      <c r="L118" s="419">
        <v>1700000</v>
      </c>
      <c r="M118" s="432">
        <f t="shared" si="4"/>
        <v>1190000</v>
      </c>
      <c r="N118" s="425">
        <v>4.9455984174085062E-4</v>
      </c>
      <c r="O118" s="420">
        <v>5.9200789343857915E-3</v>
      </c>
      <c r="P118" s="421"/>
      <c r="Q118" s="433"/>
      <c r="R118" s="414" t="s">
        <v>129</v>
      </c>
      <c r="S118" s="415" t="s">
        <v>129</v>
      </c>
      <c r="T118" s="417"/>
      <c r="U118" s="417"/>
      <c r="V118" s="437"/>
      <c r="W118" s="438"/>
      <c r="X118" s="439"/>
      <c r="Y118" s="394" t="s">
        <v>438</v>
      </c>
      <c r="Z118" s="366" t="s">
        <v>190</v>
      </c>
    </row>
    <row r="119" spans="1:26" ht="58.2" thickBot="1" x14ac:dyDescent="0.35">
      <c r="A119" s="436">
        <v>112</v>
      </c>
      <c r="B119" s="426" t="s">
        <v>152</v>
      </c>
      <c r="C119" s="427" t="s">
        <v>125</v>
      </c>
      <c r="D119" s="427">
        <v>71000364</v>
      </c>
      <c r="E119" s="427">
        <v>108053792</v>
      </c>
      <c r="F119" s="428">
        <v>650038410</v>
      </c>
      <c r="G119" s="429" t="s">
        <v>447</v>
      </c>
      <c r="H119" s="430" t="s">
        <v>154</v>
      </c>
      <c r="I119" s="430" t="s">
        <v>127</v>
      </c>
      <c r="J119" s="430" t="s">
        <v>127</v>
      </c>
      <c r="K119" s="431" t="s">
        <v>446</v>
      </c>
      <c r="L119" s="419">
        <v>1800000</v>
      </c>
      <c r="M119" s="432">
        <f t="shared" si="4"/>
        <v>1260000</v>
      </c>
      <c r="N119" s="425">
        <v>4.9455984174085062E-4</v>
      </c>
      <c r="O119" s="420">
        <v>5.9200789343857915E-3</v>
      </c>
      <c r="P119" s="421"/>
      <c r="Q119" s="433"/>
      <c r="R119" s="414"/>
      <c r="S119" s="415" t="s">
        <v>129</v>
      </c>
      <c r="T119" s="417"/>
      <c r="U119" s="417"/>
      <c r="V119" s="361"/>
      <c r="W119" s="362"/>
      <c r="X119" s="362"/>
      <c r="Y119" s="394" t="s">
        <v>438</v>
      </c>
      <c r="Z119" s="366" t="s">
        <v>190</v>
      </c>
    </row>
    <row r="120" spans="1:26" ht="58.2" thickBot="1" x14ac:dyDescent="0.35">
      <c r="A120" s="436">
        <v>113</v>
      </c>
      <c r="B120" s="426" t="s">
        <v>152</v>
      </c>
      <c r="C120" s="427" t="s">
        <v>125</v>
      </c>
      <c r="D120" s="427">
        <v>71000364</v>
      </c>
      <c r="E120" s="427">
        <v>108053792</v>
      </c>
      <c r="F120" s="428">
        <v>650038410</v>
      </c>
      <c r="G120" s="429" t="s">
        <v>448</v>
      </c>
      <c r="H120" s="430" t="s">
        <v>154</v>
      </c>
      <c r="I120" s="430" t="s">
        <v>127</v>
      </c>
      <c r="J120" s="430" t="s">
        <v>127</v>
      </c>
      <c r="K120" s="431" t="s">
        <v>449</v>
      </c>
      <c r="L120" s="419">
        <v>4800000</v>
      </c>
      <c r="M120" s="432">
        <f t="shared" si="4"/>
        <v>3360000</v>
      </c>
      <c r="N120" s="425">
        <v>4.9455984174085062E-4</v>
      </c>
      <c r="O120" s="420">
        <v>5.9200789343857915E-3</v>
      </c>
      <c r="P120" s="421"/>
      <c r="Q120" s="433"/>
      <c r="R120" s="440" t="s">
        <v>129</v>
      </c>
      <c r="S120" s="441" t="s">
        <v>129</v>
      </c>
      <c r="T120" s="417"/>
      <c r="U120" s="417"/>
      <c r="V120" s="442"/>
      <c r="W120" s="438"/>
      <c r="X120" s="438"/>
      <c r="Y120" s="394" t="s">
        <v>438</v>
      </c>
      <c r="Z120" s="366" t="s">
        <v>190</v>
      </c>
    </row>
    <row r="121" spans="1:26" ht="93" thickBot="1" x14ac:dyDescent="0.35">
      <c r="A121" s="443">
        <v>114</v>
      </c>
      <c r="B121" s="444" t="s">
        <v>252</v>
      </c>
      <c r="C121" s="374" t="s">
        <v>253</v>
      </c>
      <c r="D121" s="374">
        <v>70986274</v>
      </c>
      <c r="E121" s="374">
        <v>108053776</v>
      </c>
      <c r="F121" s="445">
        <v>650039611</v>
      </c>
      <c r="G121" s="446" t="s">
        <v>450</v>
      </c>
      <c r="H121" s="356" t="s">
        <v>90</v>
      </c>
      <c r="I121" s="356" t="s">
        <v>127</v>
      </c>
      <c r="J121" s="356" t="s">
        <v>255</v>
      </c>
      <c r="K121" s="447" t="s">
        <v>256</v>
      </c>
      <c r="L121" s="378">
        <v>4000000</v>
      </c>
      <c r="M121" s="379">
        <f>L121/100*70</f>
        <v>2800000</v>
      </c>
      <c r="N121" s="359">
        <v>44927</v>
      </c>
      <c r="O121" s="360">
        <v>45627</v>
      </c>
      <c r="P121" s="440" t="s">
        <v>129</v>
      </c>
      <c r="Q121" s="440" t="s">
        <v>129</v>
      </c>
      <c r="R121" s="440" t="s">
        <v>129</v>
      </c>
      <c r="S121" s="440" t="s">
        <v>129</v>
      </c>
      <c r="T121" s="448"/>
      <c r="U121" s="448"/>
      <c r="V121" s="440" t="s">
        <v>129</v>
      </c>
      <c r="W121" s="448"/>
      <c r="X121" s="448"/>
      <c r="Y121" s="449" t="s">
        <v>257</v>
      </c>
      <c r="Z121" s="366" t="s">
        <v>190</v>
      </c>
    </row>
    <row r="122" spans="1:26" ht="72.599999999999994" thickBot="1" x14ac:dyDescent="0.35">
      <c r="A122" s="450">
        <v>115</v>
      </c>
      <c r="B122" s="451" t="s">
        <v>252</v>
      </c>
      <c r="C122" s="374" t="s">
        <v>253</v>
      </c>
      <c r="D122" s="374">
        <v>70986274</v>
      </c>
      <c r="E122" s="374">
        <v>108054772</v>
      </c>
      <c r="F122" s="445">
        <v>650039611</v>
      </c>
      <c r="G122" s="452" t="s">
        <v>261</v>
      </c>
      <c r="H122" s="356" t="s">
        <v>90</v>
      </c>
      <c r="I122" s="356" t="s">
        <v>127</v>
      </c>
      <c r="J122" s="356" t="s">
        <v>255</v>
      </c>
      <c r="K122" s="446" t="s">
        <v>262</v>
      </c>
      <c r="L122" s="357">
        <v>1400000</v>
      </c>
      <c r="M122" s="453">
        <f t="shared" ref="M122:M124" si="5">L122/100*70</f>
        <v>980000</v>
      </c>
      <c r="N122" s="454">
        <v>45292</v>
      </c>
      <c r="O122" s="396">
        <v>45627</v>
      </c>
      <c r="P122" s="455"/>
      <c r="Q122" s="456"/>
      <c r="R122" s="456"/>
      <c r="S122" s="457"/>
      <c r="T122" s="458"/>
      <c r="U122" s="458"/>
      <c r="V122" s="458"/>
      <c r="W122" s="458"/>
      <c r="X122" s="458"/>
      <c r="Y122" s="459" t="s">
        <v>263</v>
      </c>
      <c r="Z122" s="366" t="s">
        <v>190</v>
      </c>
    </row>
    <row r="123" spans="1:26" ht="72.599999999999994" thickBot="1" x14ac:dyDescent="0.35">
      <c r="A123" s="450">
        <v>116</v>
      </c>
      <c r="B123" s="451" t="s">
        <v>252</v>
      </c>
      <c r="C123" s="374" t="s">
        <v>253</v>
      </c>
      <c r="D123" s="374">
        <v>70986274</v>
      </c>
      <c r="E123" s="374">
        <v>114600058</v>
      </c>
      <c r="F123" s="445">
        <v>650039611</v>
      </c>
      <c r="G123" s="452" t="s">
        <v>268</v>
      </c>
      <c r="H123" s="356" t="s">
        <v>90</v>
      </c>
      <c r="I123" s="356" t="s">
        <v>127</v>
      </c>
      <c r="J123" s="356" t="s">
        <v>255</v>
      </c>
      <c r="K123" s="446" t="s">
        <v>269</v>
      </c>
      <c r="L123" s="357">
        <v>2000000</v>
      </c>
      <c r="M123" s="358">
        <f t="shared" si="5"/>
        <v>1400000</v>
      </c>
      <c r="N123" s="454">
        <v>44562</v>
      </c>
      <c r="O123" s="396">
        <v>44896</v>
      </c>
      <c r="P123" s="460"/>
      <c r="Q123" s="440" t="s">
        <v>129</v>
      </c>
      <c r="R123" s="440" t="s">
        <v>129</v>
      </c>
      <c r="S123" s="440" t="s">
        <v>129</v>
      </c>
      <c r="T123" s="458"/>
      <c r="U123" s="458"/>
      <c r="V123" s="440" t="s">
        <v>129</v>
      </c>
      <c r="W123" s="440" t="s">
        <v>129</v>
      </c>
      <c r="X123" s="458"/>
      <c r="Y123" s="459" t="s">
        <v>270</v>
      </c>
      <c r="Z123" s="366" t="s">
        <v>190</v>
      </c>
    </row>
    <row r="124" spans="1:26" ht="83.4" thickBot="1" x14ac:dyDescent="0.35">
      <c r="A124" s="461">
        <v>117</v>
      </c>
      <c r="B124" s="462" t="s">
        <v>276</v>
      </c>
      <c r="C124" s="355" t="s">
        <v>277</v>
      </c>
      <c r="D124" s="339">
        <v>75001055</v>
      </c>
      <c r="E124" s="339">
        <v>108053911</v>
      </c>
      <c r="F124" s="339">
        <v>650023285</v>
      </c>
      <c r="G124" s="367" t="s">
        <v>451</v>
      </c>
      <c r="H124" s="356" t="s">
        <v>90</v>
      </c>
      <c r="I124" s="356" t="s">
        <v>127</v>
      </c>
      <c r="J124" s="356" t="s">
        <v>279</v>
      </c>
      <c r="K124" s="368" t="s">
        <v>439</v>
      </c>
      <c r="L124" s="357">
        <v>5000000</v>
      </c>
      <c r="M124" s="358">
        <f t="shared" si="5"/>
        <v>3500000</v>
      </c>
      <c r="N124" s="359">
        <v>44562</v>
      </c>
      <c r="O124" s="360">
        <v>46722</v>
      </c>
      <c r="P124" s="361"/>
      <c r="Q124" s="362"/>
      <c r="R124" s="362"/>
      <c r="S124" s="363" t="s">
        <v>129</v>
      </c>
      <c r="T124" s="364"/>
      <c r="U124" s="364"/>
      <c r="V124" s="364"/>
      <c r="W124" s="364"/>
      <c r="X124" s="363" t="s">
        <v>129</v>
      </c>
      <c r="Y124" s="365" t="s">
        <v>281</v>
      </c>
      <c r="Z124" s="366" t="s">
        <v>190</v>
      </c>
    </row>
    <row r="125" spans="1:26" ht="93" x14ac:dyDescent="0.3">
      <c r="A125" s="362">
        <v>118</v>
      </c>
      <c r="B125" s="463" t="s">
        <v>191</v>
      </c>
      <c r="C125" s="464" t="s">
        <v>192</v>
      </c>
      <c r="D125" s="465">
        <v>60869780</v>
      </c>
      <c r="E125" s="466">
        <v>108053741</v>
      </c>
      <c r="F125" s="466">
        <v>600062023</v>
      </c>
      <c r="G125" s="467" t="s">
        <v>193</v>
      </c>
      <c r="H125" s="465" t="s">
        <v>136</v>
      </c>
      <c r="I125" s="468" t="s">
        <v>127</v>
      </c>
      <c r="J125" s="465" t="s">
        <v>194</v>
      </c>
      <c r="K125" s="469" t="s">
        <v>195</v>
      </c>
      <c r="L125" s="470">
        <v>7000000</v>
      </c>
      <c r="M125" s="470">
        <f>L125/100*70</f>
        <v>4900000</v>
      </c>
      <c r="N125" s="471">
        <v>44562</v>
      </c>
      <c r="O125" s="472">
        <v>45261</v>
      </c>
      <c r="P125" s="363" t="s">
        <v>129</v>
      </c>
      <c r="Q125" s="363" t="s">
        <v>129</v>
      </c>
      <c r="R125" s="363" t="s">
        <v>129</v>
      </c>
      <c r="S125" s="363" t="s">
        <v>129</v>
      </c>
      <c r="T125" s="473"/>
      <c r="U125" s="473"/>
      <c r="V125" s="363" t="s">
        <v>129</v>
      </c>
      <c r="W125" s="363" t="s">
        <v>129</v>
      </c>
      <c r="X125" s="363" t="s">
        <v>129</v>
      </c>
      <c r="Y125" s="394" t="s">
        <v>438</v>
      </c>
      <c r="Z125" s="474" t="s">
        <v>190</v>
      </c>
    </row>
    <row r="126" spans="1:26" ht="93" x14ac:dyDescent="0.3">
      <c r="A126" s="362">
        <v>119</v>
      </c>
      <c r="B126" s="463" t="s">
        <v>191</v>
      </c>
      <c r="C126" s="464" t="s">
        <v>192</v>
      </c>
      <c r="D126" s="465">
        <v>60869780</v>
      </c>
      <c r="E126" s="466">
        <v>108053741</v>
      </c>
      <c r="F126" s="466">
        <v>600062023</v>
      </c>
      <c r="G126" s="467" t="s">
        <v>197</v>
      </c>
      <c r="H126" s="465" t="s">
        <v>136</v>
      </c>
      <c r="I126" s="468" t="s">
        <v>127</v>
      </c>
      <c r="J126" s="465" t="s">
        <v>194</v>
      </c>
      <c r="K126" s="469" t="s">
        <v>198</v>
      </c>
      <c r="L126" s="470">
        <v>600000</v>
      </c>
      <c r="M126" s="470">
        <f>L126/100*70</f>
        <v>420000</v>
      </c>
      <c r="N126" s="471">
        <v>44197</v>
      </c>
      <c r="O126" s="472">
        <v>44896</v>
      </c>
      <c r="P126" s="363" t="s">
        <v>129</v>
      </c>
      <c r="Q126" s="363" t="s">
        <v>129</v>
      </c>
      <c r="R126" s="363" t="s">
        <v>129</v>
      </c>
      <c r="S126" s="363" t="s">
        <v>129</v>
      </c>
      <c r="T126" s="475"/>
      <c r="U126" s="473"/>
      <c r="V126" s="363" t="s">
        <v>129</v>
      </c>
      <c r="W126" s="363" t="s">
        <v>129</v>
      </c>
      <c r="X126" s="363" t="s">
        <v>129</v>
      </c>
      <c r="Y126" s="394" t="s">
        <v>438</v>
      </c>
      <c r="Z126" s="474" t="s">
        <v>190</v>
      </c>
    </row>
    <row r="127" spans="1:26" ht="93" x14ac:dyDescent="0.3">
      <c r="A127" s="362">
        <v>120</v>
      </c>
      <c r="B127" s="463" t="s">
        <v>191</v>
      </c>
      <c r="C127" s="464" t="s">
        <v>192</v>
      </c>
      <c r="D127" s="465">
        <v>60869780</v>
      </c>
      <c r="E127" s="466">
        <v>108053741</v>
      </c>
      <c r="F127" s="466">
        <v>600062023</v>
      </c>
      <c r="G127" s="467" t="s">
        <v>199</v>
      </c>
      <c r="H127" s="465" t="s">
        <v>136</v>
      </c>
      <c r="I127" s="468" t="s">
        <v>127</v>
      </c>
      <c r="J127" s="465" t="s">
        <v>194</v>
      </c>
      <c r="K127" s="467" t="s">
        <v>199</v>
      </c>
      <c r="L127" s="470">
        <v>2000000</v>
      </c>
      <c r="M127" s="470">
        <f t="shared" ref="M127:M140" si="6">L127/100*70</f>
        <v>1400000</v>
      </c>
      <c r="N127" s="471">
        <v>44562</v>
      </c>
      <c r="O127" s="472">
        <v>45261</v>
      </c>
      <c r="P127" s="363" t="s">
        <v>129</v>
      </c>
      <c r="Q127" s="363" t="s">
        <v>129</v>
      </c>
      <c r="R127" s="363" t="s">
        <v>129</v>
      </c>
      <c r="S127" s="363" t="s">
        <v>129</v>
      </c>
      <c r="T127" s="475"/>
      <c r="U127" s="363" t="s">
        <v>129</v>
      </c>
      <c r="V127" s="363" t="s">
        <v>129</v>
      </c>
      <c r="W127" s="363" t="s">
        <v>129</v>
      </c>
      <c r="X127" s="363" t="s">
        <v>129</v>
      </c>
      <c r="Y127" s="394" t="s">
        <v>438</v>
      </c>
      <c r="Z127" s="474" t="s">
        <v>190</v>
      </c>
    </row>
    <row r="128" spans="1:26" ht="93" x14ac:dyDescent="0.3">
      <c r="A128" s="362">
        <v>121</v>
      </c>
      <c r="B128" s="463" t="s">
        <v>191</v>
      </c>
      <c r="C128" s="464" t="s">
        <v>192</v>
      </c>
      <c r="D128" s="465">
        <v>60869780</v>
      </c>
      <c r="E128" s="466">
        <v>108053741</v>
      </c>
      <c r="F128" s="466">
        <v>600062023</v>
      </c>
      <c r="G128" s="467" t="s">
        <v>173</v>
      </c>
      <c r="H128" s="465" t="s">
        <v>136</v>
      </c>
      <c r="I128" s="468" t="s">
        <v>127</v>
      </c>
      <c r="J128" s="465" t="s">
        <v>194</v>
      </c>
      <c r="K128" s="469" t="str">
        <f>G128</f>
        <v>Oprava podlah ve třídách</v>
      </c>
      <c r="L128" s="470">
        <v>1000000</v>
      </c>
      <c r="M128" s="470">
        <f t="shared" si="6"/>
        <v>700000</v>
      </c>
      <c r="N128" s="471">
        <v>44562</v>
      </c>
      <c r="O128" s="472">
        <v>45261</v>
      </c>
      <c r="P128" s="363" t="s">
        <v>129</v>
      </c>
      <c r="Q128" s="363" t="s">
        <v>129</v>
      </c>
      <c r="R128" s="363" t="s">
        <v>129</v>
      </c>
      <c r="S128" s="363" t="s">
        <v>129</v>
      </c>
      <c r="T128" s="475"/>
      <c r="U128" s="363" t="s">
        <v>129</v>
      </c>
      <c r="V128" s="363" t="s">
        <v>129</v>
      </c>
      <c r="W128" s="363" t="s">
        <v>129</v>
      </c>
      <c r="X128" s="363" t="s">
        <v>129</v>
      </c>
      <c r="Y128" s="394" t="s">
        <v>438</v>
      </c>
      <c r="Z128" s="474" t="s">
        <v>190</v>
      </c>
    </row>
    <row r="129" spans="1:26" ht="93" x14ac:dyDescent="0.3">
      <c r="A129" s="362">
        <v>122</v>
      </c>
      <c r="B129" s="463" t="s">
        <v>191</v>
      </c>
      <c r="C129" s="464" t="s">
        <v>192</v>
      </c>
      <c r="D129" s="465">
        <v>60869780</v>
      </c>
      <c r="E129" s="466">
        <v>108053741</v>
      </c>
      <c r="F129" s="466">
        <v>600062023</v>
      </c>
      <c r="G129" s="467" t="s">
        <v>200</v>
      </c>
      <c r="H129" s="465" t="s">
        <v>136</v>
      </c>
      <c r="I129" s="468" t="s">
        <v>127</v>
      </c>
      <c r="J129" s="465" t="s">
        <v>194</v>
      </c>
      <c r="K129" s="469" t="str">
        <f t="shared" ref="K129:K140" si="7">G129</f>
        <v>Vybavení školní družiny</v>
      </c>
      <c r="L129" s="476">
        <v>300000</v>
      </c>
      <c r="M129" s="470">
        <f t="shared" si="6"/>
        <v>210000</v>
      </c>
      <c r="N129" s="471">
        <v>44562</v>
      </c>
      <c r="O129" s="472">
        <v>45261</v>
      </c>
      <c r="P129" s="363" t="s">
        <v>129</v>
      </c>
      <c r="Q129" s="363" t="s">
        <v>129</v>
      </c>
      <c r="R129" s="363" t="s">
        <v>129</v>
      </c>
      <c r="S129" s="363" t="s">
        <v>129</v>
      </c>
      <c r="T129" s="475"/>
      <c r="U129" s="475"/>
      <c r="V129" s="363" t="s">
        <v>129</v>
      </c>
      <c r="W129" s="363" t="s">
        <v>129</v>
      </c>
      <c r="X129" s="363" t="s">
        <v>129</v>
      </c>
      <c r="Y129" s="394" t="s">
        <v>438</v>
      </c>
      <c r="Z129" s="474" t="s">
        <v>190</v>
      </c>
    </row>
    <row r="130" spans="1:26" ht="93" x14ac:dyDescent="0.3">
      <c r="A130" s="362">
        <v>123</v>
      </c>
      <c r="B130" s="463" t="s">
        <v>191</v>
      </c>
      <c r="C130" s="464" t="s">
        <v>192</v>
      </c>
      <c r="D130" s="465">
        <v>60869780</v>
      </c>
      <c r="E130" s="466">
        <v>108053741</v>
      </c>
      <c r="F130" s="466">
        <v>600062023</v>
      </c>
      <c r="G130" s="467" t="s">
        <v>201</v>
      </c>
      <c r="H130" s="465" t="s">
        <v>136</v>
      </c>
      <c r="I130" s="468" t="s">
        <v>127</v>
      </c>
      <c r="J130" s="465" t="s">
        <v>194</v>
      </c>
      <c r="K130" s="469" t="str">
        <f t="shared" si="7"/>
        <v>Vybavení cvičné kuchyně</v>
      </c>
      <c r="L130" s="476">
        <v>180000</v>
      </c>
      <c r="M130" s="470">
        <f t="shared" si="6"/>
        <v>126000</v>
      </c>
      <c r="N130" s="471">
        <v>44197</v>
      </c>
      <c r="O130" s="472">
        <v>44896</v>
      </c>
      <c r="P130" s="363" t="s">
        <v>129</v>
      </c>
      <c r="Q130" s="363" t="s">
        <v>129</v>
      </c>
      <c r="R130" s="363" t="s">
        <v>129</v>
      </c>
      <c r="S130" s="363" t="s">
        <v>129</v>
      </c>
      <c r="T130" s="475"/>
      <c r="U130" s="475"/>
      <c r="V130" s="363" t="s">
        <v>129</v>
      </c>
      <c r="W130" s="363" t="s">
        <v>129</v>
      </c>
      <c r="X130" s="363" t="s">
        <v>129</v>
      </c>
      <c r="Y130" s="394" t="s">
        <v>438</v>
      </c>
      <c r="Z130" s="474" t="s">
        <v>190</v>
      </c>
    </row>
    <row r="131" spans="1:26" ht="93" x14ac:dyDescent="0.3">
      <c r="A131" s="362">
        <v>124</v>
      </c>
      <c r="B131" s="463" t="s">
        <v>191</v>
      </c>
      <c r="C131" s="464" t="s">
        <v>192</v>
      </c>
      <c r="D131" s="465">
        <v>60869780</v>
      </c>
      <c r="E131" s="466">
        <v>108053741</v>
      </c>
      <c r="F131" s="466">
        <v>600062023</v>
      </c>
      <c r="G131" s="467" t="s">
        <v>202</v>
      </c>
      <c r="H131" s="465" t="s">
        <v>136</v>
      </c>
      <c r="I131" s="468" t="s">
        <v>127</v>
      </c>
      <c r="J131" s="465" t="s">
        <v>194</v>
      </c>
      <c r="K131" s="469" t="str">
        <f t="shared" si="7"/>
        <v>Modernizace sborovny, kabinetů a kanceláří</v>
      </c>
      <c r="L131" s="476">
        <v>1600000</v>
      </c>
      <c r="M131" s="470">
        <f t="shared" si="6"/>
        <v>1120000</v>
      </c>
      <c r="N131" s="471">
        <v>44562</v>
      </c>
      <c r="O131" s="472">
        <v>45261</v>
      </c>
      <c r="P131" s="363" t="s">
        <v>129</v>
      </c>
      <c r="Q131" s="363" t="s">
        <v>129</v>
      </c>
      <c r="R131" s="363" t="s">
        <v>129</v>
      </c>
      <c r="S131" s="363" t="s">
        <v>129</v>
      </c>
      <c r="T131" s="475"/>
      <c r="U131" s="363" t="s">
        <v>129</v>
      </c>
      <c r="V131" s="363" t="s">
        <v>129</v>
      </c>
      <c r="W131" s="363" t="s">
        <v>129</v>
      </c>
      <c r="X131" s="363" t="s">
        <v>129</v>
      </c>
      <c r="Y131" s="465" t="s">
        <v>203</v>
      </c>
      <c r="Z131" s="474" t="s">
        <v>190</v>
      </c>
    </row>
    <row r="132" spans="1:26" ht="93" x14ac:dyDescent="0.3">
      <c r="A132" s="362">
        <v>125</v>
      </c>
      <c r="B132" s="463" t="s">
        <v>191</v>
      </c>
      <c r="C132" s="464" t="s">
        <v>192</v>
      </c>
      <c r="D132" s="465">
        <v>60869780</v>
      </c>
      <c r="E132" s="466">
        <v>108053741</v>
      </c>
      <c r="F132" s="466">
        <v>600062023</v>
      </c>
      <c r="G132" s="467" t="s">
        <v>204</v>
      </c>
      <c r="H132" s="465" t="s">
        <v>136</v>
      </c>
      <c r="I132" s="468" t="s">
        <v>127</v>
      </c>
      <c r="J132" s="465" t="s">
        <v>194</v>
      </c>
      <c r="K132" s="469" t="str">
        <f t="shared" si="7"/>
        <v>Modernizace zázemí pro učitele</v>
      </c>
      <c r="L132" s="476">
        <v>1000000</v>
      </c>
      <c r="M132" s="470">
        <f t="shared" si="6"/>
        <v>700000</v>
      </c>
      <c r="N132" s="471">
        <v>44197</v>
      </c>
      <c r="O132" s="472">
        <v>44896</v>
      </c>
      <c r="P132" s="363" t="s">
        <v>129</v>
      </c>
      <c r="Q132" s="363" t="s">
        <v>129</v>
      </c>
      <c r="R132" s="363" t="s">
        <v>129</v>
      </c>
      <c r="S132" s="363" t="s">
        <v>129</v>
      </c>
      <c r="T132" s="475"/>
      <c r="U132" s="363" t="s">
        <v>129</v>
      </c>
      <c r="V132" s="363" t="s">
        <v>129</v>
      </c>
      <c r="W132" s="363" t="s">
        <v>129</v>
      </c>
      <c r="X132" s="363" t="s">
        <v>129</v>
      </c>
      <c r="Y132" s="394" t="s">
        <v>438</v>
      </c>
      <c r="Z132" s="474" t="s">
        <v>190</v>
      </c>
    </row>
    <row r="133" spans="1:26" ht="93" x14ac:dyDescent="0.3">
      <c r="A133" s="362">
        <v>126</v>
      </c>
      <c r="B133" s="463" t="s">
        <v>191</v>
      </c>
      <c r="C133" s="464" t="s">
        <v>192</v>
      </c>
      <c r="D133" s="465">
        <v>60869780</v>
      </c>
      <c r="E133" s="466">
        <v>108053741</v>
      </c>
      <c r="F133" s="466">
        <v>600062023</v>
      </c>
      <c r="G133" s="467" t="s">
        <v>205</v>
      </c>
      <c r="H133" s="465" t="s">
        <v>136</v>
      </c>
      <c r="I133" s="468" t="s">
        <v>127</v>
      </c>
      <c r="J133" s="465" t="s">
        <v>194</v>
      </c>
      <c r="K133" s="469" t="str">
        <f t="shared" si="7"/>
        <v>Venkovní sportovní areál</v>
      </c>
      <c r="L133" s="476">
        <v>6000000</v>
      </c>
      <c r="M133" s="470">
        <f t="shared" si="6"/>
        <v>4200000</v>
      </c>
      <c r="N133" s="471">
        <v>44197</v>
      </c>
      <c r="O133" s="472">
        <v>44896</v>
      </c>
      <c r="P133" s="473"/>
      <c r="Q133" s="363" t="s">
        <v>129</v>
      </c>
      <c r="R133" s="363" t="s">
        <v>129</v>
      </c>
      <c r="S133" s="473"/>
      <c r="T133" s="475"/>
      <c r="U133" s="475"/>
      <c r="V133" s="363" t="s">
        <v>129</v>
      </c>
      <c r="W133" s="363" t="s">
        <v>129</v>
      </c>
      <c r="X133" s="363" t="s">
        <v>129</v>
      </c>
      <c r="Y133" s="465" t="s">
        <v>203</v>
      </c>
      <c r="Z133" s="474" t="s">
        <v>206</v>
      </c>
    </row>
    <row r="134" spans="1:26" ht="93" x14ac:dyDescent="0.3">
      <c r="A134" s="362">
        <v>127</v>
      </c>
      <c r="B134" s="463" t="s">
        <v>191</v>
      </c>
      <c r="C134" s="464" t="s">
        <v>192</v>
      </c>
      <c r="D134" s="465">
        <v>60869780</v>
      </c>
      <c r="E134" s="466">
        <v>108053741</v>
      </c>
      <c r="F134" s="466">
        <v>600062023</v>
      </c>
      <c r="G134" s="467" t="s">
        <v>207</v>
      </c>
      <c r="H134" s="465" t="s">
        <v>136</v>
      </c>
      <c r="I134" s="468" t="s">
        <v>127</v>
      </c>
      <c r="J134" s="465" t="s">
        <v>194</v>
      </c>
      <c r="K134" s="469" t="str">
        <f t="shared" si="7"/>
        <v xml:space="preserve">Modernizace dílen a polytechnického vzdělání </v>
      </c>
      <c r="L134" s="476">
        <v>4500000</v>
      </c>
      <c r="M134" s="470">
        <f t="shared" si="6"/>
        <v>3150000</v>
      </c>
      <c r="N134" s="471">
        <v>44562</v>
      </c>
      <c r="O134" s="472">
        <v>45261</v>
      </c>
      <c r="P134" s="475"/>
      <c r="Q134" s="363" t="s">
        <v>129</v>
      </c>
      <c r="R134" s="363" t="s">
        <v>129</v>
      </c>
      <c r="S134" s="363" t="s">
        <v>129</v>
      </c>
      <c r="T134" s="475"/>
      <c r="U134" s="475"/>
      <c r="V134" s="363" t="s">
        <v>129</v>
      </c>
      <c r="W134" s="363" t="s">
        <v>129</v>
      </c>
      <c r="X134" s="363" t="s">
        <v>129</v>
      </c>
      <c r="Y134" s="465" t="s">
        <v>203</v>
      </c>
      <c r="Z134" s="474" t="s">
        <v>190</v>
      </c>
    </row>
    <row r="135" spans="1:26" ht="93" x14ac:dyDescent="0.3">
      <c r="A135" s="362">
        <v>128</v>
      </c>
      <c r="B135" s="463" t="s">
        <v>191</v>
      </c>
      <c r="C135" s="464" t="s">
        <v>192</v>
      </c>
      <c r="D135" s="465">
        <v>60869780</v>
      </c>
      <c r="E135" s="466">
        <v>108053741</v>
      </c>
      <c r="F135" s="466">
        <v>600062023</v>
      </c>
      <c r="G135" s="467" t="s">
        <v>208</v>
      </c>
      <c r="H135" s="465" t="s">
        <v>136</v>
      </c>
      <c r="I135" s="468" t="s">
        <v>127</v>
      </c>
      <c r="J135" s="465" t="s">
        <v>194</v>
      </c>
      <c r="K135" s="469" t="str">
        <f t="shared" si="7"/>
        <v>Modernizace školní kuchyně</v>
      </c>
      <c r="L135" s="476">
        <v>2500000</v>
      </c>
      <c r="M135" s="470">
        <f t="shared" si="6"/>
        <v>1750000</v>
      </c>
      <c r="N135" s="471">
        <v>44562</v>
      </c>
      <c r="O135" s="472">
        <v>45261</v>
      </c>
      <c r="P135" s="363" t="s">
        <v>129</v>
      </c>
      <c r="Q135" s="363" t="s">
        <v>129</v>
      </c>
      <c r="R135" s="363" t="s">
        <v>129</v>
      </c>
      <c r="S135" s="363" t="s">
        <v>129</v>
      </c>
      <c r="T135" s="475"/>
      <c r="U135" s="475"/>
      <c r="V135" s="363" t="s">
        <v>129</v>
      </c>
      <c r="W135" s="363" t="s">
        <v>129</v>
      </c>
      <c r="X135" s="363" t="s">
        <v>129</v>
      </c>
      <c r="Y135" s="394" t="s">
        <v>438</v>
      </c>
      <c r="Z135" s="474" t="s">
        <v>190</v>
      </c>
    </row>
    <row r="136" spans="1:26" ht="93" x14ac:dyDescent="0.3">
      <c r="A136" s="362">
        <v>129</v>
      </c>
      <c r="B136" s="463" t="s">
        <v>191</v>
      </c>
      <c r="C136" s="464" t="s">
        <v>192</v>
      </c>
      <c r="D136" s="465">
        <v>60869780</v>
      </c>
      <c r="E136" s="466">
        <v>108053741</v>
      </c>
      <c r="F136" s="466">
        <v>600062023</v>
      </c>
      <c r="G136" s="467" t="s">
        <v>452</v>
      </c>
      <c r="H136" s="465" t="s">
        <v>136</v>
      </c>
      <c r="I136" s="468" t="s">
        <v>127</v>
      </c>
      <c r="J136" s="465" t="s">
        <v>194</v>
      </c>
      <c r="K136" s="469" t="str">
        <f>G136</f>
        <v>Modernizace jazykové učebny pro 2. stupeň</v>
      </c>
      <c r="L136" s="476">
        <v>2500000</v>
      </c>
      <c r="M136" s="470">
        <f t="shared" si="6"/>
        <v>1750000</v>
      </c>
      <c r="N136" s="471">
        <v>44927</v>
      </c>
      <c r="O136" s="472">
        <v>45627</v>
      </c>
      <c r="P136" s="473" t="s">
        <v>196</v>
      </c>
      <c r="Q136" s="473"/>
      <c r="R136" s="363" t="s">
        <v>129</v>
      </c>
      <c r="S136" s="363" t="s">
        <v>129</v>
      </c>
      <c r="T136" s="475"/>
      <c r="U136" s="475"/>
      <c r="V136" s="363" t="s">
        <v>129</v>
      </c>
      <c r="W136" s="363" t="s">
        <v>129</v>
      </c>
      <c r="X136" s="363" t="s">
        <v>129</v>
      </c>
      <c r="Y136" s="394" t="s">
        <v>438</v>
      </c>
      <c r="Z136" s="474" t="s">
        <v>190</v>
      </c>
    </row>
    <row r="137" spans="1:26" ht="93" x14ac:dyDescent="0.3">
      <c r="A137" s="362">
        <v>130</v>
      </c>
      <c r="B137" s="463" t="s">
        <v>191</v>
      </c>
      <c r="C137" s="464" t="s">
        <v>192</v>
      </c>
      <c r="D137" s="465">
        <v>60869780</v>
      </c>
      <c r="E137" s="466">
        <v>108053741</v>
      </c>
      <c r="F137" s="466">
        <v>600062023</v>
      </c>
      <c r="G137" s="467" t="s">
        <v>209</v>
      </c>
      <c r="H137" s="465" t="s">
        <v>136</v>
      </c>
      <c r="I137" s="468" t="s">
        <v>127</v>
      </c>
      <c r="J137" s="465" t="s">
        <v>194</v>
      </c>
      <c r="K137" s="469" t="str">
        <f t="shared" si="7"/>
        <v>Modernizace tělocvičny a zázemí</v>
      </c>
      <c r="L137" s="476">
        <v>1500000</v>
      </c>
      <c r="M137" s="470">
        <f t="shared" si="6"/>
        <v>1050000</v>
      </c>
      <c r="N137" s="471">
        <v>44562</v>
      </c>
      <c r="O137" s="472">
        <v>45261</v>
      </c>
      <c r="P137" s="475"/>
      <c r="Q137" s="475"/>
      <c r="R137" s="363" t="s">
        <v>129</v>
      </c>
      <c r="S137" s="363" t="s">
        <v>129</v>
      </c>
      <c r="T137" s="475"/>
      <c r="U137" s="475"/>
      <c r="V137" s="363" t="s">
        <v>129</v>
      </c>
      <c r="W137" s="363" t="s">
        <v>129</v>
      </c>
      <c r="X137" s="363" t="s">
        <v>129</v>
      </c>
      <c r="Y137" s="394" t="s">
        <v>438</v>
      </c>
      <c r="Z137" s="474" t="s">
        <v>190</v>
      </c>
    </row>
    <row r="138" spans="1:26" ht="93" x14ac:dyDescent="0.3">
      <c r="A138" s="362">
        <v>131</v>
      </c>
      <c r="B138" s="463" t="s">
        <v>191</v>
      </c>
      <c r="C138" s="464" t="s">
        <v>192</v>
      </c>
      <c r="D138" s="465">
        <v>60869780</v>
      </c>
      <c r="E138" s="466">
        <v>108053741</v>
      </c>
      <c r="F138" s="466">
        <v>600062023</v>
      </c>
      <c r="G138" s="469" t="s">
        <v>210</v>
      </c>
      <c r="H138" s="465" t="s">
        <v>136</v>
      </c>
      <c r="I138" s="468" t="s">
        <v>127</v>
      </c>
      <c r="J138" s="465" t="s">
        <v>194</v>
      </c>
      <c r="K138" s="469" t="str">
        <f t="shared" si="7"/>
        <v>Zatemnění oken ve třídách</v>
      </c>
      <c r="L138" s="476">
        <v>1200000</v>
      </c>
      <c r="M138" s="470">
        <f t="shared" si="6"/>
        <v>840000</v>
      </c>
      <c r="N138" s="471">
        <v>44562</v>
      </c>
      <c r="O138" s="472">
        <v>45261</v>
      </c>
      <c r="P138" s="363" t="s">
        <v>129</v>
      </c>
      <c r="Q138" s="363" t="s">
        <v>129</v>
      </c>
      <c r="R138" s="363" t="s">
        <v>129</v>
      </c>
      <c r="S138" s="363" t="s">
        <v>129</v>
      </c>
      <c r="T138" s="475"/>
      <c r="U138" s="363" t="s">
        <v>129</v>
      </c>
      <c r="V138" s="363" t="s">
        <v>129</v>
      </c>
      <c r="W138" s="363" t="s">
        <v>129</v>
      </c>
      <c r="X138" s="363" t="s">
        <v>129</v>
      </c>
      <c r="Y138" s="394" t="s">
        <v>438</v>
      </c>
      <c r="Z138" s="474" t="s">
        <v>190</v>
      </c>
    </row>
    <row r="139" spans="1:26" ht="93" x14ac:dyDescent="0.3">
      <c r="A139" s="362">
        <v>132</v>
      </c>
      <c r="B139" s="463" t="s">
        <v>191</v>
      </c>
      <c r="C139" s="464" t="s">
        <v>192</v>
      </c>
      <c r="D139" s="465">
        <v>60869780</v>
      </c>
      <c r="E139" s="466">
        <v>108053741</v>
      </c>
      <c r="F139" s="466">
        <v>600062023</v>
      </c>
      <c r="G139" s="467" t="s">
        <v>211</v>
      </c>
      <c r="H139" s="465" t="s">
        <v>136</v>
      </c>
      <c r="I139" s="468" t="s">
        <v>127</v>
      </c>
      <c r="J139" s="465" t="s">
        <v>194</v>
      </c>
      <c r="K139" s="469" t="str">
        <f t="shared" si="7"/>
        <v>Výměna plynových kotlů a modernizace rozvodů</v>
      </c>
      <c r="L139" s="476">
        <v>3000000</v>
      </c>
      <c r="M139" s="470">
        <f t="shared" si="6"/>
        <v>2100000</v>
      </c>
      <c r="N139" s="471">
        <v>44562</v>
      </c>
      <c r="O139" s="472">
        <v>45261</v>
      </c>
      <c r="P139" s="363" t="s">
        <v>129</v>
      </c>
      <c r="Q139" s="363" t="s">
        <v>129</v>
      </c>
      <c r="R139" s="363" t="s">
        <v>129</v>
      </c>
      <c r="S139" s="363" t="s">
        <v>129</v>
      </c>
      <c r="T139" s="475"/>
      <c r="U139" s="363" t="s">
        <v>129</v>
      </c>
      <c r="V139" s="363" t="s">
        <v>129</v>
      </c>
      <c r="W139" s="363" t="s">
        <v>129</v>
      </c>
      <c r="X139" s="363" t="s">
        <v>129</v>
      </c>
      <c r="Y139" s="394" t="s">
        <v>438</v>
      </c>
      <c r="Z139" s="474" t="s">
        <v>190</v>
      </c>
    </row>
    <row r="140" spans="1:26" ht="93" x14ac:dyDescent="0.3">
      <c r="A140" s="362">
        <v>133</v>
      </c>
      <c r="B140" s="463" t="s">
        <v>191</v>
      </c>
      <c r="C140" s="464" t="s">
        <v>192</v>
      </c>
      <c r="D140" s="465">
        <v>60869780</v>
      </c>
      <c r="E140" s="466">
        <v>108053741</v>
      </c>
      <c r="F140" s="466">
        <v>600062023</v>
      </c>
      <c r="G140" s="467" t="s">
        <v>212</v>
      </c>
      <c r="H140" s="465" t="s">
        <v>136</v>
      </c>
      <c r="I140" s="468" t="s">
        <v>127</v>
      </c>
      <c r="J140" s="465" t="s">
        <v>194</v>
      </c>
      <c r="K140" s="469" t="str">
        <f t="shared" si="7"/>
        <v>Modernizace šatny 1. stupně - skříňky</v>
      </c>
      <c r="L140" s="476">
        <v>600000</v>
      </c>
      <c r="M140" s="470">
        <f t="shared" si="6"/>
        <v>420000</v>
      </c>
      <c r="N140" s="471">
        <v>44197</v>
      </c>
      <c r="O140" s="472">
        <v>45627</v>
      </c>
      <c r="P140" s="363" t="s">
        <v>129</v>
      </c>
      <c r="Q140" s="363" t="s">
        <v>129</v>
      </c>
      <c r="R140" s="363" t="s">
        <v>129</v>
      </c>
      <c r="S140" s="363" t="s">
        <v>129</v>
      </c>
      <c r="T140" s="475"/>
      <c r="U140" s="475"/>
      <c r="V140" s="473"/>
      <c r="W140" s="363" t="s">
        <v>129</v>
      </c>
      <c r="X140" s="363" t="s">
        <v>129</v>
      </c>
      <c r="Y140" s="394" t="s">
        <v>438</v>
      </c>
      <c r="Z140" s="474" t="s">
        <v>190</v>
      </c>
    </row>
    <row r="141" spans="1:26" ht="93.6" thickBot="1" x14ac:dyDescent="0.35">
      <c r="A141" s="362">
        <v>134</v>
      </c>
      <c r="B141" s="477" t="s">
        <v>191</v>
      </c>
      <c r="C141" s="478" t="s">
        <v>192</v>
      </c>
      <c r="D141" s="479">
        <v>60869780</v>
      </c>
      <c r="E141" s="480">
        <v>108053741</v>
      </c>
      <c r="F141" s="480">
        <v>600062023</v>
      </c>
      <c r="G141" s="481" t="s">
        <v>213</v>
      </c>
      <c r="H141" s="479" t="s">
        <v>136</v>
      </c>
      <c r="I141" s="482" t="s">
        <v>127</v>
      </c>
      <c r="J141" s="479" t="s">
        <v>194</v>
      </c>
      <c r="K141" s="483" t="str">
        <f t="shared" ref="K141" si="8">G141</f>
        <v>Rekonstrukce toalet</v>
      </c>
      <c r="L141" s="484">
        <v>2000000</v>
      </c>
      <c r="M141" s="484">
        <f t="shared" ref="M141" si="9">L141/100*70</f>
        <v>1400000</v>
      </c>
      <c r="N141" s="485">
        <v>44927</v>
      </c>
      <c r="O141" s="486">
        <v>45627</v>
      </c>
      <c r="P141" s="363" t="s">
        <v>129</v>
      </c>
      <c r="Q141" s="363" t="s">
        <v>129</v>
      </c>
      <c r="R141" s="363" t="s">
        <v>129</v>
      </c>
      <c r="S141" s="363" t="s">
        <v>129</v>
      </c>
      <c r="T141" s="487"/>
      <c r="U141" s="363" t="s">
        <v>129</v>
      </c>
      <c r="V141" s="363" t="s">
        <v>129</v>
      </c>
      <c r="W141" s="363" t="s">
        <v>129</v>
      </c>
      <c r="X141" s="363" t="s">
        <v>129</v>
      </c>
      <c r="Y141" s="394" t="s">
        <v>438</v>
      </c>
      <c r="Z141" s="488" t="s">
        <v>190</v>
      </c>
    </row>
    <row r="142" spans="1:26" ht="81.599999999999994" customHeight="1" thickBot="1" x14ac:dyDescent="0.35">
      <c r="A142" s="362">
        <v>135</v>
      </c>
      <c r="B142" s="581" t="s">
        <v>252</v>
      </c>
      <c r="C142" s="560" t="s">
        <v>253</v>
      </c>
      <c r="D142" s="560">
        <v>70986274</v>
      </c>
      <c r="E142" s="560">
        <v>108053776</v>
      </c>
      <c r="F142" s="560">
        <v>650039611</v>
      </c>
      <c r="G142" s="561" t="s">
        <v>455</v>
      </c>
      <c r="H142" s="560" t="s">
        <v>90</v>
      </c>
      <c r="I142" s="560" t="s">
        <v>127</v>
      </c>
      <c r="J142" s="560" t="s">
        <v>255</v>
      </c>
      <c r="K142" s="561" t="s">
        <v>456</v>
      </c>
      <c r="L142" s="562">
        <v>1400000</v>
      </c>
      <c r="M142" s="562">
        <f>L142/100*70</f>
        <v>980000</v>
      </c>
      <c r="N142" s="563">
        <v>44927</v>
      </c>
      <c r="O142" s="564">
        <v>45627</v>
      </c>
      <c r="P142" s="277"/>
      <c r="Q142" s="565" t="s">
        <v>129</v>
      </c>
      <c r="R142" s="565" t="s">
        <v>129</v>
      </c>
      <c r="S142" s="566"/>
      <c r="T142" s="566"/>
      <c r="U142" s="566"/>
      <c r="V142" s="566"/>
      <c r="W142" s="566"/>
      <c r="X142" s="566"/>
      <c r="Y142" s="566" t="s">
        <v>457</v>
      </c>
      <c r="Z142" s="567" t="s">
        <v>190</v>
      </c>
    </row>
    <row r="143" spans="1:26" ht="66.599999999999994" thickBot="1" x14ac:dyDescent="0.35">
      <c r="A143" s="362">
        <v>136</v>
      </c>
      <c r="B143" s="582" t="s">
        <v>252</v>
      </c>
      <c r="C143" s="566" t="s">
        <v>253</v>
      </c>
      <c r="D143" s="566">
        <v>70986274</v>
      </c>
      <c r="E143" s="566">
        <v>108053776</v>
      </c>
      <c r="F143" s="566">
        <v>650039611</v>
      </c>
      <c r="G143" s="568" t="s">
        <v>458</v>
      </c>
      <c r="H143" s="566" t="s">
        <v>90</v>
      </c>
      <c r="I143" s="566" t="s">
        <v>127</v>
      </c>
      <c r="J143" s="566" t="s">
        <v>255</v>
      </c>
      <c r="K143" s="568" t="s">
        <v>459</v>
      </c>
      <c r="L143" s="562">
        <v>3500000</v>
      </c>
      <c r="M143" s="562">
        <f>L143/100*70</f>
        <v>2450000</v>
      </c>
      <c r="N143" s="563">
        <v>44927</v>
      </c>
      <c r="O143" s="564">
        <v>45627</v>
      </c>
      <c r="P143" s="277"/>
      <c r="Q143" s="288"/>
      <c r="R143" s="288"/>
      <c r="S143" s="288"/>
      <c r="T143" s="288"/>
      <c r="U143" s="288"/>
      <c r="V143" s="288"/>
      <c r="W143" s="288"/>
      <c r="X143" s="288"/>
      <c r="Y143" s="566" t="s">
        <v>257</v>
      </c>
      <c r="Z143" s="278" t="s">
        <v>190</v>
      </c>
    </row>
    <row r="144" spans="1:26" ht="66.599999999999994" thickBot="1" x14ac:dyDescent="0.35">
      <c r="A144" s="362">
        <v>137</v>
      </c>
      <c r="B144" s="578" t="s">
        <v>252</v>
      </c>
      <c r="C144" s="569" t="s">
        <v>253</v>
      </c>
      <c r="D144" s="569">
        <v>70986274</v>
      </c>
      <c r="E144" s="569">
        <v>108053776</v>
      </c>
      <c r="F144" s="570">
        <v>650039611</v>
      </c>
      <c r="G144" s="571" t="s">
        <v>460</v>
      </c>
      <c r="H144" s="572" t="s">
        <v>90</v>
      </c>
      <c r="I144" s="572" t="s">
        <v>127</v>
      </c>
      <c r="J144" s="572" t="s">
        <v>255</v>
      </c>
      <c r="K144" s="571" t="s">
        <v>461</v>
      </c>
      <c r="L144" s="562">
        <v>10000000</v>
      </c>
      <c r="M144" s="562">
        <f>L144/100*70</f>
        <v>7000000</v>
      </c>
      <c r="N144" s="563">
        <v>44927</v>
      </c>
      <c r="O144" s="564">
        <v>45627</v>
      </c>
      <c r="P144" s="277"/>
      <c r="Q144" s="288"/>
      <c r="R144" s="288"/>
      <c r="S144" s="288"/>
      <c r="T144" s="288"/>
      <c r="U144" s="288"/>
      <c r="V144" s="288"/>
      <c r="W144" s="288"/>
      <c r="X144" s="288"/>
      <c r="Y144" s="566" t="s">
        <v>462</v>
      </c>
      <c r="Z144" s="278" t="s">
        <v>190</v>
      </c>
    </row>
    <row r="145" spans="1:26" ht="66.599999999999994" thickBot="1" x14ac:dyDescent="0.35">
      <c r="A145" s="362">
        <v>138</v>
      </c>
      <c r="B145" s="578" t="s">
        <v>252</v>
      </c>
      <c r="C145" s="569" t="s">
        <v>253</v>
      </c>
      <c r="D145" s="569">
        <v>70986274</v>
      </c>
      <c r="E145" s="569">
        <v>108053776</v>
      </c>
      <c r="F145" s="570">
        <v>650039611</v>
      </c>
      <c r="G145" s="571" t="s">
        <v>463</v>
      </c>
      <c r="H145" s="572" t="s">
        <v>90</v>
      </c>
      <c r="I145" s="572" t="s">
        <v>127</v>
      </c>
      <c r="J145" s="572" t="s">
        <v>255</v>
      </c>
      <c r="K145" s="571" t="s">
        <v>464</v>
      </c>
      <c r="L145" s="562">
        <v>4000000</v>
      </c>
      <c r="M145" s="562">
        <f>L145/100*70</f>
        <v>2800000</v>
      </c>
      <c r="N145" s="563">
        <v>45292</v>
      </c>
      <c r="O145" s="564">
        <v>46357</v>
      </c>
      <c r="P145" s="573"/>
      <c r="Q145" s="574"/>
      <c r="R145" s="574"/>
      <c r="S145" s="574"/>
      <c r="T145" s="574"/>
      <c r="U145" s="574"/>
      <c r="V145" s="574"/>
      <c r="W145" s="574"/>
      <c r="X145" s="574"/>
      <c r="Y145" s="566" t="s">
        <v>219</v>
      </c>
      <c r="Z145" s="575" t="s">
        <v>190</v>
      </c>
    </row>
    <row r="146" spans="1:26" ht="106.2" thickBot="1" x14ac:dyDescent="0.35">
      <c r="A146" s="362">
        <v>139</v>
      </c>
      <c r="B146" s="578" t="s">
        <v>252</v>
      </c>
      <c r="C146" s="569" t="s">
        <v>253</v>
      </c>
      <c r="D146" s="569">
        <v>70986274</v>
      </c>
      <c r="E146" s="569">
        <v>108053776</v>
      </c>
      <c r="F146" s="570">
        <v>650039611</v>
      </c>
      <c r="G146" s="571" t="s">
        <v>266</v>
      </c>
      <c r="H146" s="572" t="s">
        <v>90</v>
      </c>
      <c r="I146" s="572" t="s">
        <v>127</v>
      </c>
      <c r="J146" s="572" t="s">
        <v>255</v>
      </c>
      <c r="K146" s="571" t="s">
        <v>465</v>
      </c>
      <c r="L146" s="562">
        <v>6000000</v>
      </c>
      <c r="M146" s="562">
        <f t="shared" ref="M146" si="10">L146/100*70</f>
        <v>4200000</v>
      </c>
      <c r="N146" s="563">
        <v>45292</v>
      </c>
      <c r="O146" s="564">
        <v>46357</v>
      </c>
      <c r="P146" s="277"/>
      <c r="Q146" s="288"/>
      <c r="R146" s="288"/>
      <c r="S146" s="288"/>
      <c r="T146" s="288"/>
      <c r="U146" s="288"/>
      <c r="V146" s="565" t="s">
        <v>129</v>
      </c>
      <c r="W146" s="565" t="s">
        <v>129</v>
      </c>
      <c r="X146" s="288"/>
      <c r="Y146" s="566" t="s">
        <v>219</v>
      </c>
      <c r="Z146" s="278" t="s">
        <v>190</v>
      </c>
    </row>
    <row r="147" spans="1:26" ht="93" thickBot="1" x14ac:dyDescent="0.35">
      <c r="A147" s="362">
        <v>140</v>
      </c>
      <c r="B147" s="578" t="s">
        <v>191</v>
      </c>
      <c r="C147" s="576" t="s">
        <v>192</v>
      </c>
      <c r="D147" s="577">
        <v>60869780</v>
      </c>
      <c r="E147" s="577">
        <v>108053741</v>
      </c>
      <c r="F147" s="577">
        <v>600062023</v>
      </c>
      <c r="G147" s="578" t="s">
        <v>193</v>
      </c>
      <c r="H147" s="572" t="s">
        <v>90</v>
      </c>
      <c r="I147" s="577" t="s">
        <v>127</v>
      </c>
      <c r="J147" s="577" t="s">
        <v>194</v>
      </c>
      <c r="K147" s="578" t="s">
        <v>195</v>
      </c>
      <c r="L147" s="562">
        <v>8000000</v>
      </c>
      <c r="M147" s="562">
        <f>L147/100*70</f>
        <v>5600000</v>
      </c>
      <c r="N147" s="563">
        <v>45658</v>
      </c>
      <c r="O147" s="563">
        <v>46357</v>
      </c>
      <c r="P147" s="565" t="s">
        <v>129</v>
      </c>
      <c r="Q147" s="565" t="s">
        <v>129</v>
      </c>
      <c r="R147" s="565" t="s">
        <v>129</v>
      </c>
      <c r="S147" s="565" t="s">
        <v>129</v>
      </c>
      <c r="T147" s="507"/>
      <c r="U147" s="507"/>
      <c r="V147" s="565" t="s">
        <v>129</v>
      </c>
      <c r="W147" s="565" t="s">
        <v>129</v>
      </c>
      <c r="X147" s="565" t="s">
        <v>129</v>
      </c>
      <c r="Y147" s="105" t="s">
        <v>438</v>
      </c>
      <c r="Z147" s="278" t="s">
        <v>190</v>
      </c>
    </row>
    <row r="148" spans="1:26" ht="93" thickBot="1" x14ac:dyDescent="0.35">
      <c r="A148" s="362">
        <v>141</v>
      </c>
      <c r="B148" s="578" t="s">
        <v>191</v>
      </c>
      <c r="C148" s="576" t="s">
        <v>192</v>
      </c>
      <c r="D148" s="577">
        <v>60869780</v>
      </c>
      <c r="E148" s="577">
        <v>108053741</v>
      </c>
      <c r="F148" s="577">
        <v>600062023</v>
      </c>
      <c r="G148" s="578" t="s">
        <v>197</v>
      </c>
      <c r="H148" s="572" t="s">
        <v>90</v>
      </c>
      <c r="I148" s="577" t="s">
        <v>127</v>
      </c>
      <c r="J148" s="577" t="s">
        <v>194</v>
      </c>
      <c r="K148" s="578" t="s">
        <v>198</v>
      </c>
      <c r="L148" s="562">
        <v>800000</v>
      </c>
      <c r="M148" s="562">
        <f>L148/100*70</f>
        <v>560000</v>
      </c>
      <c r="N148" s="563">
        <v>45658</v>
      </c>
      <c r="O148" s="563">
        <v>46357</v>
      </c>
      <c r="P148" s="565" t="s">
        <v>129</v>
      </c>
      <c r="Q148" s="565" t="s">
        <v>129</v>
      </c>
      <c r="R148" s="565" t="s">
        <v>129</v>
      </c>
      <c r="S148" s="565" t="s">
        <v>129</v>
      </c>
      <c r="T148" s="508"/>
      <c r="U148" s="507"/>
      <c r="V148" s="565" t="s">
        <v>129</v>
      </c>
      <c r="W148" s="565" t="s">
        <v>129</v>
      </c>
      <c r="X148" s="565" t="s">
        <v>129</v>
      </c>
      <c r="Y148" s="105" t="s">
        <v>438</v>
      </c>
      <c r="Z148" s="278" t="s">
        <v>190</v>
      </c>
    </row>
    <row r="149" spans="1:26" ht="93" thickBot="1" x14ac:dyDescent="0.35">
      <c r="A149" s="362">
        <v>142</v>
      </c>
      <c r="B149" s="578" t="s">
        <v>191</v>
      </c>
      <c r="C149" s="576" t="s">
        <v>192</v>
      </c>
      <c r="D149" s="577">
        <v>60869780</v>
      </c>
      <c r="E149" s="577">
        <v>108053741</v>
      </c>
      <c r="F149" s="577">
        <v>600062023</v>
      </c>
      <c r="G149" s="578" t="s">
        <v>199</v>
      </c>
      <c r="H149" s="572" t="s">
        <v>90</v>
      </c>
      <c r="I149" s="577" t="s">
        <v>127</v>
      </c>
      <c r="J149" s="577" t="s">
        <v>194</v>
      </c>
      <c r="K149" s="578" t="s">
        <v>199</v>
      </c>
      <c r="L149" s="562">
        <v>2000000</v>
      </c>
      <c r="M149" s="562">
        <f t="shared" ref="M149:M166" si="11">L149/100*70</f>
        <v>1400000</v>
      </c>
      <c r="N149" s="563">
        <v>44562</v>
      </c>
      <c r="O149" s="563">
        <v>45261</v>
      </c>
      <c r="P149" s="565" t="s">
        <v>129</v>
      </c>
      <c r="Q149" s="565" t="s">
        <v>129</v>
      </c>
      <c r="R149" s="565" t="s">
        <v>129</v>
      </c>
      <c r="S149" s="565" t="s">
        <v>129</v>
      </c>
      <c r="T149" s="508"/>
      <c r="U149" s="565" t="s">
        <v>129</v>
      </c>
      <c r="V149" s="565" t="s">
        <v>129</v>
      </c>
      <c r="W149" s="565" t="s">
        <v>129</v>
      </c>
      <c r="X149" s="565" t="s">
        <v>129</v>
      </c>
      <c r="Y149" s="105" t="s">
        <v>438</v>
      </c>
      <c r="Z149" s="278" t="s">
        <v>190</v>
      </c>
    </row>
    <row r="150" spans="1:26" ht="93" thickBot="1" x14ac:dyDescent="0.35">
      <c r="A150" s="362">
        <v>143</v>
      </c>
      <c r="B150" s="578" t="s">
        <v>191</v>
      </c>
      <c r="C150" s="576" t="s">
        <v>192</v>
      </c>
      <c r="D150" s="577">
        <v>60869780</v>
      </c>
      <c r="E150" s="577">
        <v>108053741</v>
      </c>
      <c r="F150" s="577">
        <v>600062023</v>
      </c>
      <c r="G150" s="578" t="s">
        <v>173</v>
      </c>
      <c r="H150" s="572" t="s">
        <v>90</v>
      </c>
      <c r="I150" s="577" t="s">
        <v>127</v>
      </c>
      <c r="J150" s="577" t="s">
        <v>194</v>
      </c>
      <c r="K150" s="578" t="str">
        <f>G150</f>
        <v>Oprava podlah ve třídách</v>
      </c>
      <c r="L150" s="562">
        <v>1000000</v>
      </c>
      <c r="M150" s="562">
        <f t="shared" si="11"/>
        <v>700000</v>
      </c>
      <c r="N150" s="563">
        <v>44562</v>
      </c>
      <c r="O150" s="563">
        <v>45261</v>
      </c>
      <c r="P150" s="565" t="s">
        <v>129</v>
      </c>
      <c r="Q150" s="565" t="s">
        <v>129</v>
      </c>
      <c r="R150" s="565" t="s">
        <v>129</v>
      </c>
      <c r="S150" s="565" t="s">
        <v>129</v>
      </c>
      <c r="T150" s="508"/>
      <c r="U150" s="565" t="s">
        <v>129</v>
      </c>
      <c r="V150" s="565" t="s">
        <v>129</v>
      </c>
      <c r="W150" s="565" t="s">
        <v>129</v>
      </c>
      <c r="X150" s="565" t="s">
        <v>129</v>
      </c>
      <c r="Y150" s="105" t="s">
        <v>438</v>
      </c>
      <c r="Z150" s="278" t="s">
        <v>190</v>
      </c>
    </row>
    <row r="151" spans="1:26" ht="93" thickBot="1" x14ac:dyDescent="0.35">
      <c r="A151" s="362">
        <v>144</v>
      </c>
      <c r="B151" s="578" t="s">
        <v>191</v>
      </c>
      <c r="C151" s="576" t="s">
        <v>192</v>
      </c>
      <c r="D151" s="577">
        <v>60869780</v>
      </c>
      <c r="E151" s="577">
        <v>108053741</v>
      </c>
      <c r="F151" s="577">
        <v>600062023</v>
      </c>
      <c r="G151" s="578" t="s">
        <v>236</v>
      </c>
      <c r="H151" s="572" t="s">
        <v>90</v>
      </c>
      <c r="I151" s="577" t="s">
        <v>127</v>
      </c>
      <c r="J151" s="577" t="s">
        <v>194</v>
      </c>
      <c r="K151" s="578" t="str">
        <f>G151</f>
        <v>Modernizace školní družiny</v>
      </c>
      <c r="L151" s="562">
        <v>1200000</v>
      </c>
      <c r="M151" s="562">
        <f t="shared" si="11"/>
        <v>840000</v>
      </c>
      <c r="N151" s="563">
        <v>44562</v>
      </c>
      <c r="O151" s="563">
        <v>45261</v>
      </c>
      <c r="P151" s="565" t="s">
        <v>129</v>
      </c>
      <c r="Q151" s="565" t="s">
        <v>129</v>
      </c>
      <c r="R151" s="565" t="s">
        <v>129</v>
      </c>
      <c r="S151" s="565" t="s">
        <v>129</v>
      </c>
      <c r="T151" s="508"/>
      <c r="U151" s="508"/>
      <c r="V151" s="565" t="s">
        <v>129</v>
      </c>
      <c r="W151" s="565" t="s">
        <v>129</v>
      </c>
      <c r="X151" s="565" t="s">
        <v>129</v>
      </c>
      <c r="Y151" s="105" t="s">
        <v>438</v>
      </c>
      <c r="Z151" s="278" t="s">
        <v>190</v>
      </c>
    </row>
    <row r="152" spans="1:26" ht="93" thickBot="1" x14ac:dyDescent="0.35">
      <c r="A152" s="362">
        <v>145</v>
      </c>
      <c r="B152" s="578" t="s">
        <v>191</v>
      </c>
      <c r="C152" s="576" t="s">
        <v>192</v>
      </c>
      <c r="D152" s="577">
        <v>60869780</v>
      </c>
      <c r="E152" s="577">
        <v>108053741</v>
      </c>
      <c r="F152" s="577">
        <v>600062023</v>
      </c>
      <c r="G152" s="578" t="s">
        <v>201</v>
      </c>
      <c r="H152" s="572" t="s">
        <v>90</v>
      </c>
      <c r="I152" s="577" t="s">
        <v>127</v>
      </c>
      <c r="J152" s="577" t="s">
        <v>194</v>
      </c>
      <c r="K152" s="578" t="str">
        <f t="shared" ref="K152:K166" si="12">G152</f>
        <v>Vybavení cvičné kuchyně</v>
      </c>
      <c r="L152" s="562">
        <v>250000</v>
      </c>
      <c r="M152" s="562">
        <f t="shared" si="11"/>
        <v>175000</v>
      </c>
      <c r="N152" s="563">
        <v>44197</v>
      </c>
      <c r="O152" s="563">
        <v>44896</v>
      </c>
      <c r="P152" s="565" t="s">
        <v>129</v>
      </c>
      <c r="Q152" s="565" t="s">
        <v>129</v>
      </c>
      <c r="R152" s="565" t="s">
        <v>129</v>
      </c>
      <c r="S152" s="565" t="s">
        <v>129</v>
      </c>
      <c r="T152" s="508"/>
      <c r="U152" s="508"/>
      <c r="V152" s="565" t="s">
        <v>129</v>
      </c>
      <c r="W152" s="565" t="s">
        <v>129</v>
      </c>
      <c r="X152" s="565" t="s">
        <v>129</v>
      </c>
      <c r="Y152" s="105" t="s">
        <v>438</v>
      </c>
      <c r="Z152" s="278" t="s">
        <v>190</v>
      </c>
    </row>
    <row r="153" spans="1:26" ht="93" thickBot="1" x14ac:dyDescent="0.35">
      <c r="A153" s="362">
        <v>146</v>
      </c>
      <c r="B153" s="578" t="s">
        <v>191</v>
      </c>
      <c r="C153" s="576" t="s">
        <v>192</v>
      </c>
      <c r="D153" s="577">
        <v>60869780</v>
      </c>
      <c r="E153" s="577">
        <v>108053741</v>
      </c>
      <c r="F153" s="577">
        <v>600062023</v>
      </c>
      <c r="G153" s="578" t="s">
        <v>202</v>
      </c>
      <c r="H153" s="572" t="s">
        <v>90</v>
      </c>
      <c r="I153" s="577" t="s">
        <v>127</v>
      </c>
      <c r="J153" s="577" t="s">
        <v>194</v>
      </c>
      <c r="K153" s="578" t="str">
        <f t="shared" si="12"/>
        <v>Modernizace sborovny, kabinetů a kanceláří</v>
      </c>
      <c r="L153" s="562">
        <v>2500000</v>
      </c>
      <c r="M153" s="562">
        <f t="shared" si="11"/>
        <v>1750000</v>
      </c>
      <c r="N153" s="563">
        <v>44562</v>
      </c>
      <c r="O153" s="563">
        <v>45261</v>
      </c>
      <c r="P153" s="565" t="s">
        <v>129</v>
      </c>
      <c r="Q153" s="565" t="s">
        <v>129</v>
      </c>
      <c r="R153" s="565" t="s">
        <v>129</v>
      </c>
      <c r="S153" s="565" t="s">
        <v>129</v>
      </c>
      <c r="T153" s="508"/>
      <c r="U153" s="565" t="s">
        <v>129</v>
      </c>
      <c r="V153" s="565" t="s">
        <v>129</v>
      </c>
      <c r="W153" s="565" t="s">
        <v>129</v>
      </c>
      <c r="X153" s="565" t="s">
        <v>129</v>
      </c>
      <c r="Y153" s="497" t="s">
        <v>203</v>
      </c>
      <c r="Z153" s="278" t="s">
        <v>190</v>
      </c>
    </row>
    <row r="154" spans="1:26" ht="93" thickBot="1" x14ac:dyDescent="0.35">
      <c r="A154" s="362">
        <v>147</v>
      </c>
      <c r="B154" s="578" t="s">
        <v>191</v>
      </c>
      <c r="C154" s="576" t="s">
        <v>192</v>
      </c>
      <c r="D154" s="577">
        <v>60869780</v>
      </c>
      <c r="E154" s="577">
        <v>108053741</v>
      </c>
      <c r="F154" s="577">
        <v>600062023</v>
      </c>
      <c r="G154" s="578" t="s">
        <v>204</v>
      </c>
      <c r="H154" s="572" t="s">
        <v>90</v>
      </c>
      <c r="I154" s="577" t="s">
        <v>127</v>
      </c>
      <c r="J154" s="577" t="s">
        <v>194</v>
      </c>
      <c r="K154" s="578" t="str">
        <f t="shared" si="12"/>
        <v>Modernizace zázemí pro učitele</v>
      </c>
      <c r="L154" s="562">
        <v>1000000</v>
      </c>
      <c r="M154" s="562">
        <f t="shared" si="11"/>
        <v>700000</v>
      </c>
      <c r="N154" s="563">
        <v>44197</v>
      </c>
      <c r="O154" s="563">
        <v>44896</v>
      </c>
      <c r="P154" s="565" t="s">
        <v>129</v>
      </c>
      <c r="Q154" s="565" t="s">
        <v>129</v>
      </c>
      <c r="R154" s="565" t="s">
        <v>129</v>
      </c>
      <c r="S154" s="565" t="s">
        <v>129</v>
      </c>
      <c r="T154" s="508"/>
      <c r="U154" s="565" t="s">
        <v>129</v>
      </c>
      <c r="V154" s="565" t="s">
        <v>129</v>
      </c>
      <c r="W154" s="565" t="s">
        <v>129</v>
      </c>
      <c r="X154" s="565" t="s">
        <v>129</v>
      </c>
      <c r="Y154" s="105" t="s">
        <v>438</v>
      </c>
      <c r="Z154" s="278" t="s">
        <v>190</v>
      </c>
    </row>
    <row r="155" spans="1:26" ht="93" thickBot="1" x14ac:dyDescent="0.35">
      <c r="A155" s="362">
        <v>148</v>
      </c>
      <c r="B155" s="578" t="s">
        <v>191</v>
      </c>
      <c r="C155" s="576" t="s">
        <v>192</v>
      </c>
      <c r="D155" s="577">
        <v>60869780</v>
      </c>
      <c r="E155" s="577">
        <v>108053741</v>
      </c>
      <c r="F155" s="577">
        <v>600062023</v>
      </c>
      <c r="G155" s="578" t="s">
        <v>205</v>
      </c>
      <c r="H155" s="572" t="s">
        <v>90</v>
      </c>
      <c r="I155" s="577" t="s">
        <v>127</v>
      </c>
      <c r="J155" s="577" t="s">
        <v>194</v>
      </c>
      <c r="K155" s="578" t="str">
        <f t="shared" si="12"/>
        <v>Venkovní sportovní areál</v>
      </c>
      <c r="L155" s="562">
        <v>6000000</v>
      </c>
      <c r="M155" s="562">
        <f t="shared" si="11"/>
        <v>4200000</v>
      </c>
      <c r="N155" s="563">
        <v>44197</v>
      </c>
      <c r="O155" s="563">
        <v>44896</v>
      </c>
      <c r="P155" s="507"/>
      <c r="Q155" s="565" t="s">
        <v>129</v>
      </c>
      <c r="R155" s="565" t="s">
        <v>129</v>
      </c>
      <c r="S155" s="507"/>
      <c r="T155" s="508"/>
      <c r="U155" s="508"/>
      <c r="V155" s="565" t="s">
        <v>129</v>
      </c>
      <c r="W155" s="565" t="s">
        <v>129</v>
      </c>
      <c r="X155" s="565" t="s">
        <v>129</v>
      </c>
      <c r="Y155" s="497" t="s">
        <v>203</v>
      </c>
      <c r="Z155" s="278" t="s">
        <v>190</v>
      </c>
    </row>
    <row r="156" spans="1:26" ht="93" thickBot="1" x14ac:dyDescent="0.35">
      <c r="A156" s="362">
        <v>149</v>
      </c>
      <c r="B156" s="578" t="s">
        <v>191</v>
      </c>
      <c r="C156" s="576" t="s">
        <v>192</v>
      </c>
      <c r="D156" s="577">
        <v>60869780</v>
      </c>
      <c r="E156" s="577">
        <v>108053741</v>
      </c>
      <c r="F156" s="577">
        <v>600062023</v>
      </c>
      <c r="G156" s="578" t="s">
        <v>207</v>
      </c>
      <c r="H156" s="572" t="s">
        <v>90</v>
      </c>
      <c r="I156" s="577" t="s">
        <v>127</v>
      </c>
      <c r="J156" s="577" t="s">
        <v>194</v>
      </c>
      <c r="K156" s="578" t="str">
        <f t="shared" si="12"/>
        <v xml:space="preserve">Modernizace dílen a polytechnického vzdělání </v>
      </c>
      <c r="L156" s="562">
        <v>4800000</v>
      </c>
      <c r="M156" s="562">
        <f t="shared" si="11"/>
        <v>3360000</v>
      </c>
      <c r="N156" s="563">
        <v>44562</v>
      </c>
      <c r="O156" s="563">
        <v>45261</v>
      </c>
      <c r="P156" s="508"/>
      <c r="Q156" s="565" t="s">
        <v>129</v>
      </c>
      <c r="R156" s="565" t="s">
        <v>129</v>
      </c>
      <c r="S156" s="565" t="s">
        <v>129</v>
      </c>
      <c r="T156" s="508"/>
      <c r="U156" s="508"/>
      <c r="V156" s="565" t="s">
        <v>129</v>
      </c>
      <c r="W156" s="565" t="s">
        <v>129</v>
      </c>
      <c r="X156" s="565" t="s">
        <v>129</v>
      </c>
      <c r="Y156" s="497" t="s">
        <v>203</v>
      </c>
      <c r="Z156" s="278" t="s">
        <v>190</v>
      </c>
    </row>
    <row r="157" spans="1:26" ht="93" thickBot="1" x14ac:dyDescent="0.35">
      <c r="A157" s="362">
        <v>150</v>
      </c>
      <c r="B157" s="578" t="s">
        <v>191</v>
      </c>
      <c r="C157" s="576" t="s">
        <v>192</v>
      </c>
      <c r="D157" s="577">
        <v>60869780</v>
      </c>
      <c r="E157" s="577">
        <v>108053741</v>
      </c>
      <c r="F157" s="577">
        <v>600062023</v>
      </c>
      <c r="G157" s="578" t="s">
        <v>208</v>
      </c>
      <c r="H157" s="572" t="s">
        <v>90</v>
      </c>
      <c r="I157" s="577" t="s">
        <v>127</v>
      </c>
      <c r="J157" s="577" t="s">
        <v>194</v>
      </c>
      <c r="K157" s="578" t="str">
        <f t="shared" si="12"/>
        <v>Modernizace školní kuchyně</v>
      </c>
      <c r="L157" s="562">
        <v>2500000</v>
      </c>
      <c r="M157" s="562">
        <f t="shared" si="11"/>
        <v>1750000</v>
      </c>
      <c r="N157" s="563">
        <v>44562</v>
      </c>
      <c r="O157" s="563">
        <v>45261</v>
      </c>
      <c r="P157" s="565" t="s">
        <v>129</v>
      </c>
      <c r="Q157" s="565" t="s">
        <v>129</v>
      </c>
      <c r="R157" s="565" t="s">
        <v>129</v>
      </c>
      <c r="S157" s="565" t="s">
        <v>129</v>
      </c>
      <c r="T157" s="508"/>
      <c r="U157" s="508"/>
      <c r="V157" s="565" t="s">
        <v>129</v>
      </c>
      <c r="W157" s="565" t="s">
        <v>129</v>
      </c>
      <c r="X157" s="565" t="s">
        <v>129</v>
      </c>
      <c r="Y157" s="105" t="s">
        <v>438</v>
      </c>
      <c r="Z157" s="278" t="s">
        <v>190</v>
      </c>
    </row>
    <row r="158" spans="1:26" ht="93" thickBot="1" x14ac:dyDescent="0.35">
      <c r="A158" s="362">
        <v>151</v>
      </c>
      <c r="B158" s="578" t="s">
        <v>191</v>
      </c>
      <c r="C158" s="576" t="s">
        <v>192</v>
      </c>
      <c r="D158" s="577">
        <v>60869780</v>
      </c>
      <c r="E158" s="577">
        <v>108053741</v>
      </c>
      <c r="F158" s="577">
        <v>600062023</v>
      </c>
      <c r="G158" s="578" t="s">
        <v>452</v>
      </c>
      <c r="H158" s="572" t="s">
        <v>90</v>
      </c>
      <c r="I158" s="577" t="s">
        <v>127</v>
      </c>
      <c r="J158" s="577" t="s">
        <v>194</v>
      </c>
      <c r="K158" s="578" t="str">
        <f>G158</f>
        <v>Modernizace jazykové učebny pro 2. stupeň</v>
      </c>
      <c r="L158" s="562">
        <v>3000000</v>
      </c>
      <c r="M158" s="562">
        <f t="shared" si="11"/>
        <v>2100000</v>
      </c>
      <c r="N158" s="563">
        <v>44927</v>
      </c>
      <c r="O158" s="563">
        <v>45627</v>
      </c>
      <c r="P158" s="565" t="s">
        <v>129</v>
      </c>
      <c r="Q158" s="507"/>
      <c r="R158" s="565" t="s">
        <v>129</v>
      </c>
      <c r="S158" s="565" t="s">
        <v>129</v>
      </c>
      <c r="T158" s="508"/>
      <c r="U158" s="508"/>
      <c r="V158" s="565" t="s">
        <v>129</v>
      </c>
      <c r="W158" s="565" t="s">
        <v>129</v>
      </c>
      <c r="X158" s="565" t="s">
        <v>129</v>
      </c>
      <c r="Y158" s="105" t="s">
        <v>438</v>
      </c>
      <c r="Z158" s="278" t="s">
        <v>190</v>
      </c>
    </row>
    <row r="159" spans="1:26" ht="93" thickBot="1" x14ac:dyDescent="0.35">
      <c r="A159" s="362">
        <v>152</v>
      </c>
      <c r="B159" s="578" t="s">
        <v>191</v>
      </c>
      <c r="C159" s="576" t="s">
        <v>192</v>
      </c>
      <c r="D159" s="577">
        <v>60869780</v>
      </c>
      <c r="E159" s="577">
        <v>108053741</v>
      </c>
      <c r="F159" s="577">
        <v>600062023</v>
      </c>
      <c r="G159" s="578" t="s">
        <v>209</v>
      </c>
      <c r="H159" s="572" t="s">
        <v>90</v>
      </c>
      <c r="I159" s="577" t="s">
        <v>127</v>
      </c>
      <c r="J159" s="577" t="s">
        <v>194</v>
      </c>
      <c r="K159" s="578" t="str">
        <f t="shared" si="12"/>
        <v>Modernizace tělocvičny a zázemí</v>
      </c>
      <c r="L159" s="562">
        <v>2000000</v>
      </c>
      <c r="M159" s="562">
        <f t="shared" si="11"/>
        <v>1400000</v>
      </c>
      <c r="N159" s="563">
        <v>44562</v>
      </c>
      <c r="O159" s="563">
        <v>45261</v>
      </c>
      <c r="P159" s="508"/>
      <c r="Q159" s="508"/>
      <c r="R159" s="565" t="s">
        <v>129</v>
      </c>
      <c r="S159" s="565" t="s">
        <v>129</v>
      </c>
      <c r="T159" s="508"/>
      <c r="U159" s="508"/>
      <c r="V159" s="565" t="s">
        <v>129</v>
      </c>
      <c r="W159" s="565" t="s">
        <v>129</v>
      </c>
      <c r="X159" s="565" t="s">
        <v>129</v>
      </c>
      <c r="Y159" s="105" t="s">
        <v>438</v>
      </c>
      <c r="Z159" s="278" t="s">
        <v>190</v>
      </c>
    </row>
    <row r="160" spans="1:26" ht="93" thickBot="1" x14ac:dyDescent="0.35">
      <c r="A160" s="362">
        <v>153</v>
      </c>
      <c r="B160" s="578" t="s">
        <v>191</v>
      </c>
      <c r="C160" s="576" t="s">
        <v>192</v>
      </c>
      <c r="D160" s="577">
        <v>60869780</v>
      </c>
      <c r="E160" s="577">
        <v>108053741</v>
      </c>
      <c r="F160" s="577">
        <v>600062023</v>
      </c>
      <c r="G160" s="578" t="s">
        <v>210</v>
      </c>
      <c r="H160" s="572" t="s">
        <v>90</v>
      </c>
      <c r="I160" s="577" t="s">
        <v>127</v>
      </c>
      <c r="J160" s="577" t="s">
        <v>194</v>
      </c>
      <c r="K160" s="578" t="str">
        <f t="shared" si="12"/>
        <v>Zatemnění oken ve třídách</v>
      </c>
      <c r="L160" s="562">
        <v>2500000</v>
      </c>
      <c r="M160" s="562">
        <f t="shared" si="11"/>
        <v>1750000</v>
      </c>
      <c r="N160" s="563">
        <v>44562</v>
      </c>
      <c r="O160" s="563">
        <v>45261</v>
      </c>
      <c r="P160" s="565" t="s">
        <v>129</v>
      </c>
      <c r="Q160" s="565" t="s">
        <v>129</v>
      </c>
      <c r="R160" s="565" t="s">
        <v>129</v>
      </c>
      <c r="S160" s="565" t="s">
        <v>129</v>
      </c>
      <c r="T160" s="508"/>
      <c r="U160" s="565" t="s">
        <v>129</v>
      </c>
      <c r="V160" s="565" t="s">
        <v>129</v>
      </c>
      <c r="W160" s="565" t="s">
        <v>129</v>
      </c>
      <c r="X160" s="565" t="s">
        <v>129</v>
      </c>
      <c r="Y160" s="105" t="s">
        <v>438</v>
      </c>
      <c r="Z160" s="278" t="s">
        <v>190</v>
      </c>
    </row>
    <row r="161" spans="1:26" ht="93" thickBot="1" x14ac:dyDescent="0.35">
      <c r="A161" s="362">
        <v>154</v>
      </c>
      <c r="B161" s="578" t="s">
        <v>191</v>
      </c>
      <c r="C161" s="576" t="s">
        <v>192</v>
      </c>
      <c r="D161" s="577">
        <v>60869780</v>
      </c>
      <c r="E161" s="577">
        <v>108053741</v>
      </c>
      <c r="F161" s="577">
        <v>600062023</v>
      </c>
      <c r="G161" s="578" t="s">
        <v>211</v>
      </c>
      <c r="H161" s="572" t="s">
        <v>90</v>
      </c>
      <c r="I161" s="577" t="s">
        <v>127</v>
      </c>
      <c r="J161" s="577" t="s">
        <v>194</v>
      </c>
      <c r="K161" s="578" t="str">
        <f t="shared" si="12"/>
        <v>Výměna plynových kotlů a modernizace rozvodů</v>
      </c>
      <c r="L161" s="562">
        <v>3000000</v>
      </c>
      <c r="M161" s="562">
        <f t="shared" si="11"/>
        <v>2100000</v>
      </c>
      <c r="N161" s="563">
        <v>44562</v>
      </c>
      <c r="O161" s="563">
        <v>45261</v>
      </c>
      <c r="P161" s="565" t="s">
        <v>129</v>
      </c>
      <c r="Q161" s="565" t="s">
        <v>129</v>
      </c>
      <c r="R161" s="565" t="s">
        <v>129</v>
      </c>
      <c r="S161" s="565" t="s">
        <v>129</v>
      </c>
      <c r="T161" s="508"/>
      <c r="U161" s="565" t="s">
        <v>129</v>
      </c>
      <c r="V161" s="565" t="s">
        <v>129</v>
      </c>
      <c r="W161" s="565" t="s">
        <v>129</v>
      </c>
      <c r="X161" s="565" t="s">
        <v>129</v>
      </c>
      <c r="Y161" s="105" t="s">
        <v>438</v>
      </c>
      <c r="Z161" s="278" t="s">
        <v>190</v>
      </c>
    </row>
    <row r="162" spans="1:26" ht="93" thickBot="1" x14ac:dyDescent="0.35">
      <c r="A162" s="362">
        <v>155</v>
      </c>
      <c r="B162" s="578" t="s">
        <v>191</v>
      </c>
      <c r="C162" s="576" t="s">
        <v>192</v>
      </c>
      <c r="D162" s="577">
        <v>60869780</v>
      </c>
      <c r="E162" s="577">
        <v>108053741</v>
      </c>
      <c r="F162" s="577">
        <v>600062023</v>
      </c>
      <c r="G162" s="578" t="s">
        <v>212</v>
      </c>
      <c r="H162" s="572" t="s">
        <v>90</v>
      </c>
      <c r="I162" s="577" t="s">
        <v>127</v>
      </c>
      <c r="J162" s="577" t="s">
        <v>194</v>
      </c>
      <c r="K162" s="578" t="str">
        <f t="shared" si="12"/>
        <v>Modernizace šatny 1. stupně - skříňky</v>
      </c>
      <c r="L162" s="562">
        <v>800000</v>
      </c>
      <c r="M162" s="562">
        <f t="shared" si="11"/>
        <v>560000</v>
      </c>
      <c r="N162" s="563">
        <v>44197</v>
      </c>
      <c r="O162" s="563">
        <v>44896</v>
      </c>
      <c r="P162" s="565" t="s">
        <v>129</v>
      </c>
      <c r="Q162" s="565" t="s">
        <v>129</v>
      </c>
      <c r="R162" s="565" t="s">
        <v>129</v>
      </c>
      <c r="S162" s="565" t="s">
        <v>129</v>
      </c>
      <c r="T162" s="508"/>
      <c r="U162" s="508"/>
      <c r="V162" s="507"/>
      <c r="W162" s="565" t="s">
        <v>129</v>
      </c>
      <c r="X162" s="565" t="s">
        <v>129</v>
      </c>
      <c r="Y162" s="105" t="s">
        <v>438</v>
      </c>
      <c r="Z162" s="278" t="s">
        <v>190</v>
      </c>
    </row>
    <row r="163" spans="1:26" ht="93" thickBot="1" x14ac:dyDescent="0.35">
      <c r="A163" s="362">
        <v>156</v>
      </c>
      <c r="B163" s="578" t="s">
        <v>191</v>
      </c>
      <c r="C163" s="576" t="s">
        <v>192</v>
      </c>
      <c r="D163" s="577">
        <v>60869780</v>
      </c>
      <c r="E163" s="577">
        <v>108053741</v>
      </c>
      <c r="F163" s="577">
        <v>600062023</v>
      </c>
      <c r="G163" s="578" t="s">
        <v>213</v>
      </c>
      <c r="H163" s="572" t="s">
        <v>90</v>
      </c>
      <c r="I163" s="577" t="s">
        <v>127</v>
      </c>
      <c r="J163" s="577" t="s">
        <v>194</v>
      </c>
      <c r="K163" s="578" t="str">
        <f t="shared" si="12"/>
        <v>Rekonstrukce toalet</v>
      </c>
      <c r="L163" s="562">
        <v>3000000</v>
      </c>
      <c r="M163" s="562">
        <f t="shared" si="11"/>
        <v>2100000</v>
      </c>
      <c r="N163" s="563">
        <v>44927</v>
      </c>
      <c r="O163" s="563">
        <v>45627</v>
      </c>
      <c r="P163" s="565" t="s">
        <v>129</v>
      </c>
      <c r="Q163" s="565" t="s">
        <v>129</v>
      </c>
      <c r="R163" s="565" t="s">
        <v>129</v>
      </c>
      <c r="S163" s="565" t="s">
        <v>129</v>
      </c>
      <c r="T163" s="508"/>
      <c r="U163" s="565" t="s">
        <v>129</v>
      </c>
      <c r="V163" s="565" t="s">
        <v>129</v>
      </c>
      <c r="W163" s="565" t="s">
        <v>129</v>
      </c>
      <c r="X163" s="565" t="s">
        <v>129</v>
      </c>
      <c r="Y163" s="105" t="s">
        <v>438</v>
      </c>
      <c r="Z163" s="278" t="s">
        <v>190</v>
      </c>
    </row>
    <row r="164" spans="1:26" ht="93" thickBot="1" x14ac:dyDescent="0.35">
      <c r="A164" s="362">
        <v>157</v>
      </c>
      <c r="B164" s="578" t="s">
        <v>191</v>
      </c>
      <c r="C164" s="576" t="s">
        <v>192</v>
      </c>
      <c r="D164" s="577">
        <v>60869780</v>
      </c>
      <c r="E164" s="577">
        <v>108053741</v>
      </c>
      <c r="F164" s="577">
        <v>600062023</v>
      </c>
      <c r="G164" s="578" t="s">
        <v>466</v>
      </c>
      <c r="H164" s="572" t="s">
        <v>90</v>
      </c>
      <c r="I164" s="577" t="s">
        <v>127</v>
      </c>
      <c r="J164" s="577" t="s">
        <v>194</v>
      </c>
      <c r="K164" s="578" t="s">
        <v>467</v>
      </c>
      <c r="L164" s="562">
        <v>3000000</v>
      </c>
      <c r="M164" s="562">
        <f t="shared" si="11"/>
        <v>2100000</v>
      </c>
      <c r="N164" s="563">
        <v>44927</v>
      </c>
      <c r="O164" s="563">
        <v>45627</v>
      </c>
      <c r="P164" s="565" t="s">
        <v>129</v>
      </c>
      <c r="Q164" s="565" t="s">
        <v>129</v>
      </c>
      <c r="R164" s="565" t="s">
        <v>129</v>
      </c>
      <c r="S164" s="565" t="s">
        <v>129</v>
      </c>
      <c r="T164" s="508"/>
      <c r="U164" s="565" t="s">
        <v>129</v>
      </c>
      <c r="V164" s="565" t="s">
        <v>129</v>
      </c>
      <c r="W164" s="565" t="s">
        <v>129</v>
      </c>
      <c r="X164" s="565" t="s">
        <v>129</v>
      </c>
      <c r="Y164" s="105" t="s">
        <v>438</v>
      </c>
      <c r="Z164" s="278" t="s">
        <v>190</v>
      </c>
    </row>
    <row r="165" spans="1:26" ht="93" thickBot="1" x14ac:dyDescent="0.35">
      <c r="A165" s="362">
        <v>158</v>
      </c>
      <c r="B165" s="578" t="s">
        <v>191</v>
      </c>
      <c r="C165" s="576" t="s">
        <v>192</v>
      </c>
      <c r="D165" s="577">
        <v>60869780</v>
      </c>
      <c r="E165" s="577">
        <v>108053741</v>
      </c>
      <c r="F165" s="577">
        <v>600062023</v>
      </c>
      <c r="G165" s="578" t="s">
        <v>468</v>
      </c>
      <c r="H165" s="572" t="s">
        <v>90</v>
      </c>
      <c r="I165" s="577" t="s">
        <v>127</v>
      </c>
      <c r="J165" s="577" t="s">
        <v>194</v>
      </c>
      <c r="K165" s="578" t="str">
        <f t="shared" si="12"/>
        <v>Modernizace dílen pro 1. a 2. stupeň</v>
      </c>
      <c r="L165" s="562">
        <v>3000000</v>
      </c>
      <c r="M165" s="562">
        <f t="shared" si="11"/>
        <v>2100000</v>
      </c>
      <c r="N165" s="563">
        <v>44927</v>
      </c>
      <c r="O165" s="563">
        <v>45627</v>
      </c>
      <c r="P165" s="579"/>
      <c r="Q165" s="565" t="s">
        <v>129</v>
      </c>
      <c r="R165" s="565" t="s">
        <v>129</v>
      </c>
      <c r="S165" s="565" t="s">
        <v>129</v>
      </c>
      <c r="T165" s="508"/>
      <c r="U165" s="507"/>
      <c r="V165" s="565" t="s">
        <v>129</v>
      </c>
      <c r="W165" s="565" t="s">
        <v>129</v>
      </c>
      <c r="X165" s="565" t="s">
        <v>129</v>
      </c>
      <c r="Y165" s="105" t="s">
        <v>438</v>
      </c>
      <c r="Z165" s="278" t="s">
        <v>190</v>
      </c>
    </row>
    <row r="166" spans="1:26" ht="93" thickBot="1" x14ac:dyDescent="0.35">
      <c r="A166" s="362">
        <v>159</v>
      </c>
      <c r="B166" s="578" t="s">
        <v>191</v>
      </c>
      <c r="C166" s="576" t="s">
        <v>192</v>
      </c>
      <c r="D166" s="577">
        <v>60869780</v>
      </c>
      <c r="E166" s="577">
        <v>108053741</v>
      </c>
      <c r="F166" s="577">
        <v>600062023</v>
      </c>
      <c r="G166" s="578" t="s">
        <v>469</v>
      </c>
      <c r="H166" s="572" t="s">
        <v>90</v>
      </c>
      <c r="I166" s="577" t="s">
        <v>127</v>
      </c>
      <c r="J166" s="577" t="s">
        <v>194</v>
      </c>
      <c r="K166" s="578" t="str">
        <f t="shared" si="12"/>
        <v>Venkovní učebna</v>
      </c>
      <c r="L166" s="562">
        <v>3000000</v>
      </c>
      <c r="M166" s="562">
        <f t="shared" si="11"/>
        <v>2100000</v>
      </c>
      <c r="N166" s="563">
        <v>44927</v>
      </c>
      <c r="O166" s="563">
        <v>45627</v>
      </c>
      <c r="P166" s="580" t="s">
        <v>129</v>
      </c>
      <c r="Q166" s="565" t="s">
        <v>129</v>
      </c>
      <c r="R166" s="565" t="s">
        <v>129</v>
      </c>
      <c r="S166" s="565" t="s">
        <v>129</v>
      </c>
      <c r="T166" s="538"/>
      <c r="U166" s="565" t="s">
        <v>129</v>
      </c>
      <c r="V166" s="565" t="s">
        <v>129</v>
      </c>
      <c r="W166" s="565" t="s">
        <v>129</v>
      </c>
      <c r="X166" s="565" t="s">
        <v>129</v>
      </c>
      <c r="Y166" s="105" t="s">
        <v>438</v>
      </c>
      <c r="Z166" s="278" t="s">
        <v>190</v>
      </c>
    </row>
    <row r="167" spans="1:26" ht="16.2" hidden="1" thickBot="1" x14ac:dyDescent="0.35">
      <c r="A167" s="362"/>
      <c r="B167" s="494"/>
      <c r="C167" s="491"/>
      <c r="D167" s="491"/>
      <c r="E167" s="491"/>
      <c r="F167" s="491"/>
      <c r="G167" s="494"/>
      <c r="H167" s="491"/>
      <c r="I167" s="491"/>
      <c r="J167" s="491"/>
      <c r="K167" s="491"/>
      <c r="L167" s="491"/>
      <c r="M167" s="491"/>
      <c r="N167" s="491"/>
      <c r="O167" s="491"/>
      <c r="P167" s="507"/>
      <c r="Q167" s="507"/>
      <c r="R167" s="507"/>
      <c r="S167" s="507"/>
      <c r="T167" s="507"/>
      <c r="U167" s="507"/>
      <c r="V167" s="507"/>
      <c r="W167" s="507"/>
      <c r="X167" s="507"/>
      <c r="Y167" s="508"/>
      <c r="Z167" s="509"/>
    </row>
    <row r="168" spans="1:26" ht="16.2" hidden="1" thickBot="1" x14ac:dyDescent="0.35">
      <c r="A168" s="362"/>
      <c r="B168" s="494"/>
      <c r="C168" s="491"/>
      <c r="D168" s="491"/>
      <c r="E168" s="491"/>
      <c r="F168" s="491"/>
      <c r="G168" s="494"/>
      <c r="H168" s="491"/>
      <c r="I168" s="491"/>
      <c r="J168" s="491"/>
      <c r="K168" s="491"/>
      <c r="L168" s="491"/>
      <c r="M168" s="491"/>
      <c r="N168" s="491"/>
      <c r="O168" s="491"/>
      <c r="P168" s="507"/>
      <c r="Q168" s="507"/>
      <c r="R168" s="507"/>
      <c r="S168" s="507"/>
      <c r="T168" s="507"/>
      <c r="U168" s="507"/>
      <c r="V168" s="507"/>
      <c r="W168" s="507"/>
      <c r="X168" s="507"/>
      <c r="Y168" s="508"/>
      <c r="Z168" s="509"/>
    </row>
    <row r="169" spans="1:26" ht="16.2" hidden="1" thickBot="1" x14ac:dyDescent="0.35">
      <c r="A169" s="362"/>
      <c r="B169" s="494"/>
      <c r="C169" s="491"/>
      <c r="D169" s="491"/>
      <c r="E169" s="491"/>
      <c r="F169" s="491"/>
      <c r="G169" s="494"/>
      <c r="H169" s="491"/>
      <c r="I169" s="491"/>
      <c r="J169" s="491"/>
      <c r="K169" s="491"/>
      <c r="L169" s="491"/>
      <c r="M169" s="491"/>
      <c r="N169" s="491"/>
      <c r="O169" s="491"/>
      <c r="P169" s="507"/>
      <c r="Q169" s="507"/>
      <c r="R169" s="507"/>
      <c r="S169" s="507"/>
      <c r="T169" s="507"/>
      <c r="U169" s="507"/>
      <c r="V169" s="507"/>
      <c r="W169" s="507"/>
      <c r="X169" s="507"/>
      <c r="Y169" s="508"/>
      <c r="Z169" s="509"/>
    </row>
    <row r="170" spans="1:26" ht="16.2" hidden="1" thickBot="1" x14ac:dyDescent="0.35">
      <c r="A170" s="362"/>
      <c r="B170" s="494"/>
      <c r="C170" s="491"/>
      <c r="D170" s="491"/>
      <c r="E170" s="491"/>
      <c r="F170" s="491"/>
      <c r="G170" s="494"/>
      <c r="H170" s="491"/>
      <c r="I170" s="491"/>
      <c r="J170" s="491"/>
      <c r="K170" s="491"/>
      <c r="L170" s="491"/>
      <c r="M170" s="491"/>
      <c r="N170" s="491"/>
      <c r="O170" s="491"/>
      <c r="P170" s="507"/>
      <c r="Q170" s="507"/>
      <c r="R170" s="507"/>
      <c r="S170" s="507"/>
      <c r="T170" s="507"/>
      <c r="U170" s="507"/>
      <c r="V170" s="507"/>
      <c r="W170" s="507"/>
      <c r="X170" s="507"/>
      <c r="Y170" s="508"/>
      <c r="Z170" s="509"/>
    </row>
    <row r="171" spans="1:26" ht="16.2" hidden="1" thickBot="1" x14ac:dyDescent="0.35">
      <c r="A171" s="362"/>
      <c r="B171" s="494"/>
      <c r="C171" s="491"/>
      <c r="D171" s="491"/>
      <c r="E171" s="491"/>
      <c r="F171" s="491"/>
      <c r="G171" s="494"/>
      <c r="H171" s="491"/>
      <c r="I171" s="491"/>
      <c r="J171" s="491"/>
      <c r="K171" s="491"/>
      <c r="L171" s="491"/>
      <c r="M171" s="491"/>
      <c r="N171" s="491"/>
      <c r="O171" s="491"/>
      <c r="P171" s="507"/>
      <c r="Q171" s="507"/>
      <c r="R171" s="507"/>
      <c r="S171" s="507"/>
      <c r="T171" s="507"/>
      <c r="U171" s="507"/>
      <c r="V171" s="507"/>
      <c r="W171" s="507"/>
      <c r="X171" s="507"/>
      <c r="Y171" s="508"/>
      <c r="Z171" s="509"/>
    </row>
    <row r="172" spans="1:26" ht="16.2" hidden="1" thickBot="1" x14ac:dyDescent="0.35">
      <c r="A172" s="362"/>
      <c r="B172" s="494"/>
      <c r="C172" s="491"/>
      <c r="D172" s="491"/>
      <c r="E172" s="491"/>
      <c r="F172" s="491"/>
      <c r="G172" s="494"/>
      <c r="H172" s="491"/>
      <c r="I172" s="491"/>
      <c r="J172" s="491"/>
      <c r="K172" s="491"/>
      <c r="L172" s="491"/>
      <c r="M172" s="491"/>
      <c r="N172" s="491"/>
      <c r="O172" s="491"/>
      <c r="P172" s="507"/>
      <c r="Q172" s="507"/>
      <c r="R172" s="507"/>
      <c r="S172" s="507"/>
      <c r="T172" s="507"/>
      <c r="U172" s="507"/>
      <c r="V172" s="507"/>
      <c r="W172" s="507"/>
      <c r="X172" s="507"/>
      <c r="Y172" s="508"/>
      <c r="Z172" s="509"/>
    </row>
    <row r="173" spans="1:26" ht="16.2" hidden="1" thickBot="1" x14ac:dyDescent="0.35">
      <c r="A173" s="362"/>
      <c r="B173" s="494"/>
      <c r="C173" s="491"/>
      <c r="D173" s="491"/>
      <c r="E173" s="491"/>
      <c r="F173" s="491"/>
      <c r="G173" s="494"/>
      <c r="H173" s="491"/>
      <c r="I173" s="491"/>
      <c r="J173" s="491"/>
      <c r="K173" s="491"/>
      <c r="L173" s="491"/>
      <c r="M173" s="491"/>
      <c r="N173" s="491"/>
      <c r="O173" s="491"/>
      <c r="P173" s="507"/>
      <c r="Q173" s="507"/>
      <c r="R173" s="507"/>
      <c r="S173" s="507"/>
      <c r="T173" s="508"/>
      <c r="U173" s="507"/>
      <c r="V173" s="507"/>
      <c r="W173" s="507"/>
      <c r="X173" s="507"/>
      <c r="Y173" s="508"/>
      <c r="Z173" s="509"/>
    </row>
    <row r="174" spans="1:26" ht="16.2" hidden="1" thickBot="1" x14ac:dyDescent="0.35">
      <c r="A174" s="362"/>
      <c r="B174" s="494"/>
      <c r="C174" s="491"/>
      <c r="D174" s="491"/>
      <c r="E174" s="491"/>
      <c r="F174" s="491"/>
      <c r="G174" s="494"/>
      <c r="H174" s="491"/>
      <c r="I174" s="491"/>
      <c r="J174" s="491"/>
      <c r="K174" s="491"/>
      <c r="L174" s="491"/>
      <c r="M174" s="491"/>
      <c r="N174" s="491"/>
      <c r="O174" s="491"/>
      <c r="P174" s="507"/>
      <c r="Q174" s="507"/>
      <c r="R174" s="507"/>
      <c r="S174" s="507"/>
      <c r="T174" s="508"/>
      <c r="U174" s="507"/>
      <c r="V174" s="507"/>
      <c r="W174" s="507"/>
      <c r="X174" s="507"/>
      <c r="Y174" s="508"/>
      <c r="Z174" s="509"/>
    </row>
    <row r="175" spans="1:26" ht="16.2" hidden="1" thickBot="1" x14ac:dyDescent="0.35">
      <c r="A175" s="362"/>
      <c r="B175" s="494"/>
      <c r="C175" s="491"/>
      <c r="D175" s="491"/>
      <c r="E175" s="491"/>
      <c r="F175" s="491"/>
      <c r="G175" s="494"/>
      <c r="H175" s="491"/>
      <c r="I175" s="491"/>
      <c r="J175" s="491"/>
      <c r="K175" s="491"/>
      <c r="L175" s="491"/>
      <c r="M175" s="491"/>
      <c r="N175" s="491"/>
      <c r="O175" s="491"/>
      <c r="P175" s="507"/>
      <c r="Q175" s="507"/>
      <c r="R175" s="507"/>
      <c r="S175" s="507"/>
      <c r="T175" s="508"/>
      <c r="U175" s="507"/>
      <c r="V175" s="507"/>
      <c r="W175" s="507"/>
      <c r="X175" s="507"/>
      <c r="Y175" s="508"/>
      <c r="Z175" s="509"/>
    </row>
    <row r="176" spans="1:26" ht="16.2" hidden="1" thickBot="1" x14ac:dyDescent="0.35">
      <c r="A176" s="362"/>
      <c r="B176" s="494"/>
      <c r="C176" s="491"/>
      <c r="D176" s="491"/>
      <c r="E176" s="491"/>
      <c r="F176" s="491"/>
      <c r="G176" s="494"/>
      <c r="H176" s="491"/>
      <c r="I176" s="491"/>
      <c r="J176" s="491"/>
      <c r="K176" s="491"/>
      <c r="L176" s="491"/>
      <c r="M176" s="491"/>
      <c r="N176" s="491"/>
      <c r="O176" s="491"/>
      <c r="P176" s="507"/>
      <c r="Q176" s="507"/>
      <c r="R176" s="507"/>
      <c r="S176" s="507"/>
      <c r="T176" s="508"/>
      <c r="U176" s="508"/>
      <c r="V176" s="507"/>
      <c r="W176" s="507"/>
      <c r="X176" s="507"/>
      <c r="Y176" s="508"/>
      <c r="Z176" s="509"/>
    </row>
    <row r="177" spans="1:26" ht="16.2" hidden="1" thickBot="1" x14ac:dyDescent="0.35">
      <c r="A177" s="362"/>
      <c r="B177" s="494"/>
      <c r="C177" s="491"/>
      <c r="D177" s="491"/>
      <c r="E177" s="491"/>
      <c r="F177" s="491"/>
      <c r="G177" s="494"/>
      <c r="H177" s="491"/>
      <c r="I177" s="491"/>
      <c r="J177" s="491"/>
      <c r="K177" s="491"/>
      <c r="L177" s="491"/>
      <c r="M177" s="491"/>
      <c r="N177" s="491"/>
      <c r="O177" s="491"/>
      <c r="P177" s="507"/>
      <c r="Q177" s="507"/>
      <c r="R177" s="507"/>
      <c r="S177" s="507"/>
      <c r="T177" s="508"/>
      <c r="U177" s="508"/>
      <c r="V177" s="507"/>
      <c r="W177" s="507"/>
      <c r="X177" s="507"/>
      <c r="Y177" s="508"/>
      <c r="Z177" s="509"/>
    </row>
    <row r="178" spans="1:26" ht="16.2" hidden="1" thickBot="1" x14ac:dyDescent="0.35">
      <c r="A178" s="362"/>
      <c r="B178" s="494"/>
      <c r="C178" s="491"/>
      <c r="D178" s="491"/>
      <c r="E178" s="491"/>
      <c r="F178" s="491"/>
      <c r="G178" s="494"/>
      <c r="H178" s="491"/>
      <c r="I178" s="491"/>
      <c r="J178" s="491"/>
      <c r="K178" s="491"/>
      <c r="L178" s="491"/>
      <c r="M178" s="491"/>
      <c r="N178" s="491"/>
      <c r="O178" s="491"/>
      <c r="P178" s="507"/>
      <c r="Q178" s="507"/>
      <c r="R178" s="507"/>
      <c r="S178" s="507"/>
      <c r="T178" s="508"/>
      <c r="U178" s="507"/>
      <c r="V178" s="507"/>
      <c r="W178" s="507"/>
      <c r="X178" s="507"/>
      <c r="Y178" s="508"/>
      <c r="Z178" s="509"/>
    </row>
    <row r="179" spans="1:26" ht="16.2" hidden="1" thickBot="1" x14ac:dyDescent="0.35">
      <c r="A179" s="370"/>
      <c r="B179" s="494"/>
      <c r="C179" s="491"/>
      <c r="D179" s="491"/>
      <c r="E179" s="491"/>
      <c r="F179" s="491"/>
      <c r="G179" s="494"/>
      <c r="H179" s="491"/>
      <c r="I179" s="491"/>
      <c r="J179" s="491"/>
      <c r="K179" s="491"/>
      <c r="L179" s="491"/>
      <c r="M179" s="491"/>
      <c r="N179" s="491"/>
      <c r="O179" s="491"/>
      <c r="P179" s="507"/>
      <c r="Q179" s="507"/>
      <c r="R179" s="507"/>
      <c r="S179" s="507"/>
      <c r="T179" s="508"/>
      <c r="U179" s="507"/>
      <c r="V179" s="507"/>
      <c r="W179" s="507"/>
      <c r="X179" s="507"/>
      <c r="Y179" s="508"/>
      <c r="Z179" s="509"/>
    </row>
    <row r="180" spans="1:26" ht="105.6" hidden="1" x14ac:dyDescent="0.3">
      <c r="B180" s="495" t="s">
        <v>191</v>
      </c>
      <c r="C180" s="496" t="s">
        <v>192</v>
      </c>
      <c r="D180" s="497">
        <v>60869780</v>
      </c>
      <c r="E180" s="498">
        <v>108053741</v>
      </c>
      <c r="F180" s="498">
        <v>600062023</v>
      </c>
      <c r="G180" s="499" t="s">
        <v>205</v>
      </c>
      <c r="H180" s="500" t="s">
        <v>136</v>
      </c>
      <c r="I180" s="501" t="s">
        <v>127</v>
      </c>
      <c r="J180" s="502" t="s">
        <v>194</v>
      </c>
      <c r="K180" s="502" t="str">
        <f t="shared" ref="K180:K191" si="13">G180</f>
        <v>Venkovní sportovní areál</v>
      </c>
      <c r="L180" s="510">
        <v>6000000</v>
      </c>
      <c r="M180" s="505">
        <f t="shared" ref="M180:M191" si="14">L180/100*70</f>
        <v>4200000</v>
      </c>
      <c r="N180" s="506">
        <v>2021</v>
      </c>
      <c r="O180" s="497">
        <v>2022</v>
      </c>
      <c r="P180" s="507"/>
      <c r="Q180" s="507" t="s">
        <v>196</v>
      </c>
      <c r="R180" s="507" t="s">
        <v>196</v>
      </c>
      <c r="S180" s="507"/>
      <c r="T180" s="508"/>
      <c r="U180" s="508"/>
      <c r="V180" s="507" t="s">
        <v>196</v>
      </c>
      <c r="W180" s="507" t="s">
        <v>196</v>
      </c>
      <c r="X180" s="507" t="s">
        <v>196</v>
      </c>
      <c r="Y180" s="508" t="s">
        <v>203</v>
      </c>
      <c r="Z180" s="509" t="s">
        <v>206</v>
      </c>
    </row>
    <row r="181" spans="1:26" ht="105.6" hidden="1" x14ac:dyDescent="0.3">
      <c r="B181" s="495" t="s">
        <v>191</v>
      </c>
      <c r="C181" s="496" t="s">
        <v>192</v>
      </c>
      <c r="D181" s="497">
        <v>60869780</v>
      </c>
      <c r="E181" s="498">
        <v>108053741</v>
      </c>
      <c r="F181" s="498">
        <v>600062023</v>
      </c>
      <c r="G181" s="499" t="s">
        <v>207</v>
      </c>
      <c r="H181" s="500" t="s">
        <v>136</v>
      </c>
      <c r="I181" s="501" t="s">
        <v>127</v>
      </c>
      <c r="J181" s="502" t="s">
        <v>194</v>
      </c>
      <c r="K181" s="502" t="str">
        <f t="shared" si="13"/>
        <v xml:space="preserve">Modernizace dílen a polytechnického vzdělání </v>
      </c>
      <c r="L181" s="510">
        <v>4800000</v>
      </c>
      <c r="M181" s="505">
        <f t="shared" si="14"/>
        <v>3360000</v>
      </c>
      <c r="N181" s="506">
        <v>2022</v>
      </c>
      <c r="O181" s="497">
        <v>2023</v>
      </c>
      <c r="P181" s="508"/>
      <c r="Q181" s="507" t="s">
        <v>196</v>
      </c>
      <c r="R181" s="507" t="s">
        <v>196</v>
      </c>
      <c r="S181" s="507" t="s">
        <v>196</v>
      </c>
      <c r="T181" s="508"/>
      <c r="U181" s="508"/>
      <c r="V181" s="507" t="s">
        <v>196</v>
      </c>
      <c r="W181" s="507" t="s">
        <v>196</v>
      </c>
      <c r="X181" s="507" t="s">
        <v>196</v>
      </c>
      <c r="Y181" s="508" t="s">
        <v>203</v>
      </c>
      <c r="Z181" s="509" t="s">
        <v>190</v>
      </c>
    </row>
    <row r="182" spans="1:26" ht="105.6" hidden="1" x14ac:dyDescent="0.3">
      <c r="B182" s="495" t="s">
        <v>191</v>
      </c>
      <c r="C182" s="496" t="s">
        <v>192</v>
      </c>
      <c r="D182" s="497">
        <v>60869780</v>
      </c>
      <c r="E182" s="498">
        <v>108053741</v>
      </c>
      <c r="F182" s="498">
        <v>600062023</v>
      </c>
      <c r="G182" s="499" t="s">
        <v>208</v>
      </c>
      <c r="H182" s="500" t="s">
        <v>136</v>
      </c>
      <c r="I182" s="501" t="s">
        <v>127</v>
      </c>
      <c r="J182" s="502" t="s">
        <v>194</v>
      </c>
      <c r="K182" s="502" t="str">
        <f t="shared" si="13"/>
        <v>Modernizace školní kuchyně</v>
      </c>
      <c r="L182" s="510">
        <v>2500000</v>
      </c>
      <c r="M182" s="505">
        <f t="shared" si="14"/>
        <v>1750000</v>
      </c>
      <c r="N182" s="506">
        <v>2022</v>
      </c>
      <c r="O182" s="497">
        <v>2023</v>
      </c>
      <c r="P182" s="507" t="s">
        <v>196</v>
      </c>
      <c r="Q182" s="507" t="s">
        <v>196</v>
      </c>
      <c r="R182" s="507" t="s">
        <v>196</v>
      </c>
      <c r="S182" s="507" t="s">
        <v>196</v>
      </c>
      <c r="T182" s="508"/>
      <c r="U182" s="508"/>
      <c r="V182" s="507" t="s">
        <v>196</v>
      </c>
      <c r="W182" s="507" t="s">
        <v>196</v>
      </c>
      <c r="X182" s="507" t="s">
        <v>196</v>
      </c>
      <c r="Y182" s="508"/>
      <c r="Z182" s="509" t="s">
        <v>190</v>
      </c>
    </row>
    <row r="183" spans="1:26" ht="105.6" hidden="1" x14ac:dyDescent="0.3">
      <c r="B183" s="511" t="s">
        <v>191</v>
      </c>
      <c r="C183" s="512" t="s">
        <v>192</v>
      </c>
      <c r="D183" s="513">
        <v>60869780</v>
      </c>
      <c r="E183" s="514">
        <v>108053741</v>
      </c>
      <c r="F183" s="514">
        <v>600062023</v>
      </c>
      <c r="G183" s="515" t="s">
        <v>452</v>
      </c>
      <c r="H183" s="516" t="s">
        <v>136</v>
      </c>
      <c r="I183" s="517" t="s">
        <v>127</v>
      </c>
      <c r="J183" s="503" t="s">
        <v>194</v>
      </c>
      <c r="K183" s="503" t="str">
        <f>G183</f>
        <v>Modernizace jazykové učebny pro 2. stupeň</v>
      </c>
      <c r="L183" s="510">
        <v>3000000</v>
      </c>
      <c r="M183" s="505">
        <f t="shared" si="14"/>
        <v>2100000</v>
      </c>
      <c r="N183" s="506">
        <v>2023</v>
      </c>
      <c r="O183" s="497">
        <v>2024</v>
      </c>
      <c r="P183" s="507" t="s">
        <v>196</v>
      </c>
      <c r="Q183" s="507"/>
      <c r="R183" s="507" t="s">
        <v>196</v>
      </c>
      <c r="S183" s="507" t="s">
        <v>196</v>
      </c>
      <c r="T183" s="508"/>
      <c r="U183" s="508"/>
      <c r="V183" s="507" t="s">
        <v>196</v>
      </c>
      <c r="W183" s="507" t="s">
        <v>196</v>
      </c>
      <c r="X183" s="507" t="s">
        <v>196</v>
      </c>
      <c r="Y183" s="508"/>
      <c r="Z183" s="509" t="s">
        <v>190</v>
      </c>
    </row>
    <row r="184" spans="1:26" ht="105.6" hidden="1" x14ac:dyDescent="0.3">
      <c r="B184" s="495" t="s">
        <v>191</v>
      </c>
      <c r="C184" s="496" t="s">
        <v>192</v>
      </c>
      <c r="D184" s="497">
        <v>60869780</v>
      </c>
      <c r="E184" s="498">
        <v>108053741</v>
      </c>
      <c r="F184" s="498">
        <v>600062023</v>
      </c>
      <c r="G184" s="499" t="s">
        <v>209</v>
      </c>
      <c r="H184" s="500" t="s">
        <v>136</v>
      </c>
      <c r="I184" s="501" t="s">
        <v>127</v>
      </c>
      <c r="J184" s="502" t="s">
        <v>194</v>
      </c>
      <c r="K184" s="502" t="str">
        <f t="shared" si="13"/>
        <v>Modernizace tělocvičny a zázemí</v>
      </c>
      <c r="L184" s="510">
        <v>2000000</v>
      </c>
      <c r="M184" s="505">
        <f t="shared" si="14"/>
        <v>1400000</v>
      </c>
      <c r="N184" s="506">
        <v>2022</v>
      </c>
      <c r="O184" s="497">
        <v>2023</v>
      </c>
      <c r="P184" s="508"/>
      <c r="Q184" s="508"/>
      <c r="R184" s="507" t="s">
        <v>196</v>
      </c>
      <c r="S184" s="507" t="s">
        <v>196</v>
      </c>
      <c r="T184" s="508"/>
      <c r="U184" s="508"/>
      <c r="V184" s="507" t="s">
        <v>196</v>
      </c>
      <c r="W184" s="507" t="s">
        <v>196</v>
      </c>
      <c r="X184" s="507" t="s">
        <v>196</v>
      </c>
      <c r="Y184" s="508"/>
      <c r="Z184" s="509" t="s">
        <v>190</v>
      </c>
    </row>
    <row r="185" spans="1:26" ht="105.6" hidden="1" x14ac:dyDescent="0.3">
      <c r="B185" s="495" t="s">
        <v>191</v>
      </c>
      <c r="C185" s="496" t="s">
        <v>192</v>
      </c>
      <c r="D185" s="497">
        <v>60869780</v>
      </c>
      <c r="E185" s="498">
        <v>108053741</v>
      </c>
      <c r="F185" s="498">
        <v>600062023</v>
      </c>
      <c r="G185" s="500" t="s">
        <v>210</v>
      </c>
      <c r="H185" s="500" t="s">
        <v>136</v>
      </c>
      <c r="I185" s="501" t="s">
        <v>127</v>
      </c>
      <c r="J185" s="502" t="s">
        <v>194</v>
      </c>
      <c r="K185" s="502" t="str">
        <f t="shared" si="13"/>
        <v>Zatemnění oken ve třídách</v>
      </c>
      <c r="L185" s="510">
        <v>2500000</v>
      </c>
      <c r="M185" s="505">
        <f t="shared" si="14"/>
        <v>1750000</v>
      </c>
      <c r="N185" s="506">
        <v>2022</v>
      </c>
      <c r="O185" s="497">
        <v>2023</v>
      </c>
      <c r="P185" s="507" t="s">
        <v>196</v>
      </c>
      <c r="Q185" s="507" t="s">
        <v>196</v>
      </c>
      <c r="R185" s="507" t="s">
        <v>196</v>
      </c>
      <c r="S185" s="507" t="s">
        <v>196</v>
      </c>
      <c r="T185" s="508"/>
      <c r="U185" s="507" t="s">
        <v>196</v>
      </c>
      <c r="V185" s="507" t="s">
        <v>196</v>
      </c>
      <c r="W185" s="507" t="s">
        <v>196</v>
      </c>
      <c r="X185" s="507" t="s">
        <v>196</v>
      </c>
      <c r="Y185" s="508"/>
      <c r="Z185" s="509" t="s">
        <v>190</v>
      </c>
    </row>
    <row r="186" spans="1:26" ht="105.6" hidden="1" x14ac:dyDescent="0.3">
      <c r="B186" s="495" t="s">
        <v>191</v>
      </c>
      <c r="C186" s="496" t="s">
        <v>192</v>
      </c>
      <c r="D186" s="497">
        <v>60869780</v>
      </c>
      <c r="E186" s="498">
        <v>108053741</v>
      </c>
      <c r="F186" s="498">
        <v>600062023</v>
      </c>
      <c r="G186" s="499" t="s">
        <v>211</v>
      </c>
      <c r="H186" s="500" t="s">
        <v>136</v>
      </c>
      <c r="I186" s="501" t="s">
        <v>127</v>
      </c>
      <c r="J186" s="502" t="s">
        <v>194</v>
      </c>
      <c r="K186" s="502" t="str">
        <f t="shared" si="13"/>
        <v>Výměna plynových kotlů a modernizace rozvodů</v>
      </c>
      <c r="L186" s="510">
        <v>3000000</v>
      </c>
      <c r="M186" s="505">
        <f t="shared" si="14"/>
        <v>2100000</v>
      </c>
      <c r="N186" s="506">
        <v>2022</v>
      </c>
      <c r="O186" s="497">
        <v>2023</v>
      </c>
      <c r="P186" s="507" t="s">
        <v>196</v>
      </c>
      <c r="Q186" s="507" t="s">
        <v>196</v>
      </c>
      <c r="R186" s="507" t="s">
        <v>196</v>
      </c>
      <c r="S186" s="507" t="s">
        <v>196</v>
      </c>
      <c r="T186" s="508"/>
      <c r="U186" s="507" t="s">
        <v>196</v>
      </c>
      <c r="V186" s="507" t="s">
        <v>196</v>
      </c>
      <c r="W186" s="507" t="s">
        <v>196</v>
      </c>
      <c r="X186" s="507" t="s">
        <v>196</v>
      </c>
      <c r="Y186" s="508"/>
      <c r="Z186" s="509" t="s">
        <v>190</v>
      </c>
    </row>
    <row r="187" spans="1:26" ht="105.6" hidden="1" x14ac:dyDescent="0.3">
      <c r="B187" s="495" t="s">
        <v>191</v>
      </c>
      <c r="C187" s="496" t="s">
        <v>192</v>
      </c>
      <c r="D187" s="497">
        <v>60869780</v>
      </c>
      <c r="E187" s="498">
        <v>108053741</v>
      </c>
      <c r="F187" s="498">
        <v>600062023</v>
      </c>
      <c r="G187" s="499" t="s">
        <v>212</v>
      </c>
      <c r="H187" s="500" t="s">
        <v>136</v>
      </c>
      <c r="I187" s="501" t="s">
        <v>127</v>
      </c>
      <c r="J187" s="502" t="s">
        <v>194</v>
      </c>
      <c r="K187" s="502" t="str">
        <f t="shared" si="13"/>
        <v>Modernizace šatny 1. stupně - skříňky</v>
      </c>
      <c r="L187" s="510">
        <v>800000</v>
      </c>
      <c r="M187" s="505">
        <f t="shared" si="14"/>
        <v>560000</v>
      </c>
      <c r="N187" s="506">
        <v>2021</v>
      </c>
      <c r="O187" s="497">
        <v>2022</v>
      </c>
      <c r="P187" s="507" t="s">
        <v>196</v>
      </c>
      <c r="Q187" s="507" t="s">
        <v>196</v>
      </c>
      <c r="R187" s="507" t="s">
        <v>196</v>
      </c>
      <c r="S187" s="507" t="s">
        <v>196</v>
      </c>
      <c r="T187" s="508"/>
      <c r="U187" s="508"/>
      <c r="V187" s="507"/>
      <c r="W187" s="507" t="s">
        <v>196</v>
      </c>
      <c r="X187" s="507" t="s">
        <v>196</v>
      </c>
      <c r="Y187" s="508"/>
      <c r="Z187" s="509" t="s">
        <v>190</v>
      </c>
    </row>
    <row r="188" spans="1:26" ht="106.2" hidden="1" thickBot="1" x14ac:dyDescent="0.35">
      <c r="B188" s="495" t="s">
        <v>191</v>
      </c>
      <c r="C188" s="496" t="s">
        <v>192</v>
      </c>
      <c r="D188" s="497">
        <v>60869780</v>
      </c>
      <c r="E188" s="498">
        <v>108053741</v>
      </c>
      <c r="F188" s="498">
        <v>600062023</v>
      </c>
      <c r="G188" s="499" t="s">
        <v>213</v>
      </c>
      <c r="H188" s="500" t="s">
        <v>136</v>
      </c>
      <c r="I188" s="501" t="s">
        <v>127</v>
      </c>
      <c r="J188" s="502" t="s">
        <v>194</v>
      </c>
      <c r="K188" s="502" t="str">
        <f t="shared" si="13"/>
        <v>Rekonstrukce toalet</v>
      </c>
      <c r="L188" s="504">
        <v>3000000</v>
      </c>
      <c r="M188" s="505">
        <f t="shared" si="14"/>
        <v>2100000</v>
      </c>
      <c r="N188" s="506">
        <v>2023</v>
      </c>
      <c r="O188" s="497">
        <v>2024</v>
      </c>
      <c r="P188" s="507" t="s">
        <v>196</v>
      </c>
      <c r="Q188" s="507" t="s">
        <v>196</v>
      </c>
      <c r="R188" s="507" t="s">
        <v>196</v>
      </c>
      <c r="S188" s="507" t="s">
        <v>196</v>
      </c>
      <c r="T188" s="508"/>
      <c r="U188" s="507" t="s">
        <v>196</v>
      </c>
      <c r="V188" s="507" t="s">
        <v>196</v>
      </c>
      <c r="W188" s="507" t="s">
        <v>196</v>
      </c>
      <c r="X188" s="507" t="s">
        <v>196</v>
      </c>
      <c r="Y188" s="508"/>
      <c r="Z188" s="518" t="s">
        <v>190</v>
      </c>
    </row>
    <row r="189" spans="1:26" ht="106.2" hidden="1" thickBot="1" x14ac:dyDescent="0.35">
      <c r="B189" s="511" t="s">
        <v>191</v>
      </c>
      <c r="C189" s="512" t="s">
        <v>192</v>
      </c>
      <c r="D189" s="513">
        <v>60869780</v>
      </c>
      <c r="E189" s="514">
        <v>108053741</v>
      </c>
      <c r="F189" s="514">
        <v>600062023</v>
      </c>
      <c r="G189" s="515" t="s">
        <v>466</v>
      </c>
      <c r="H189" s="516" t="s">
        <v>136</v>
      </c>
      <c r="I189" s="517" t="s">
        <v>127</v>
      </c>
      <c r="J189" s="503" t="s">
        <v>194</v>
      </c>
      <c r="K189" s="515" t="s">
        <v>467</v>
      </c>
      <c r="L189" s="504">
        <v>3000000</v>
      </c>
      <c r="M189" s="504">
        <f t="shared" si="14"/>
        <v>2100000</v>
      </c>
      <c r="N189" s="519">
        <v>2023</v>
      </c>
      <c r="O189" s="513">
        <v>2024</v>
      </c>
      <c r="P189" s="520" t="s">
        <v>196</v>
      </c>
      <c r="Q189" s="520" t="s">
        <v>196</v>
      </c>
      <c r="R189" s="520" t="s">
        <v>196</v>
      </c>
      <c r="S189" s="520" t="s">
        <v>196</v>
      </c>
      <c r="T189" s="521"/>
      <c r="U189" s="520" t="s">
        <v>196</v>
      </c>
      <c r="V189" s="520" t="s">
        <v>196</v>
      </c>
      <c r="W189" s="520" t="s">
        <v>196</v>
      </c>
      <c r="X189" s="520" t="s">
        <v>196</v>
      </c>
      <c r="Y189" s="521"/>
      <c r="Z189" s="522" t="s">
        <v>190</v>
      </c>
    </row>
    <row r="190" spans="1:26" ht="106.2" hidden="1" thickBot="1" x14ac:dyDescent="0.35">
      <c r="B190" s="511" t="s">
        <v>191</v>
      </c>
      <c r="C190" s="512" t="s">
        <v>192</v>
      </c>
      <c r="D190" s="513">
        <v>60869780</v>
      </c>
      <c r="E190" s="514">
        <v>108053741</v>
      </c>
      <c r="F190" s="514">
        <v>600062023</v>
      </c>
      <c r="G190" s="515" t="s">
        <v>468</v>
      </c>
      <c r="H190" s="516" t="s">
        <v>136</v>
      </c>
      <c r="I190" s="517" t="s">
        <v>127</v>
      </c>
      <c r="J190" s="503" t="s">
        <v>194</v>
      </c>
      <c r="K190" s="502" t="str">
        <f t="shared" si="13"/>
        <v>Modernizace dílen pro 1. a 2. stupeň</v>
      </c>
      <c r="L190" s="523">
        <v>3000000</v>
      </c>
      <c r="M190" s="523">
        <f t="shared" si="14"/>
        <v>2100000</v>
      </c>
      <c r="N190" s="519">
        <v>2023</v>
      </c>
      <c r="O190" s="513">
        <v>2024</v>
      </c>
      <c r="P190" s="524"/>
      <c r="Q190" s="520" t="s">
        <v>196</v>
      </c>
      <c r="R190" s="520" t="s">
        <v>196</v>
      </c>
      <c r="S190" s="520" t="s">
        <v>196</v>
      </c>
      <c r="T190" s="525"/>
      <c r="U190" s="524"/>
      <c r="V190" s="520" t="s">
        <v>196</v>
      </c>
      <c r="W190" s="520" t="s">
        <v>196</v>
      </c>
      <c r="X190" s="520" t="s">
        <v>196</v>
      </c>
      <c r="Y190" s="525"/>
      <c r="Z190" s="522"/>
    </row>
    <row r="191" spans="1:26" ht="106.2" hidden="1" thickBot="1" x14ac:dyDescent="0.35">
      <c r="B191" s="526" t="s">
        <v>191</v>
      </c>
      <c r="C191" s="527" t="s">
        <v>192</v>
      </c>
      <c r="D191" s="528">
        <v>60869780</v>
      </c>
      <c r="E191" s="529">
        <v>108053741</v>
      </c>
      <c r="F191" s="529">
        <v>600062023</v>
      </c>
      <c r="G191" s="530" t="s">
        <v>469</v>
      </c>
      <c r="H191" s="531" t="s">
        <v>136</v>
      </c>
      <c r="I191" s="532" t="s">
        <v>127</v>
      </c>
      <c r="J191" s="533" t="s">
        <v>194</v>
      </c>
      <c r="K191" s="533" t="str">
        <f t="shared" si="13"/>
        <v>Venkovní učebna</v>
      </c>
      <c r="L191" s="534">
        <v>3000000</v>
      </c>
      <c r="M191" s="535">
        <f t="shared" si="14"/>
        <v>2100000</v>
      </c>
      <c r="N191" s="536">
        <v>2023</v>
      </c>
      <c r="O191" s="528">
        <v>2024</v>
      </c>
      <c r="P191" s="537" t="s">
        <v>196</v>
      </c>
      <c r="Q191" s="537" t="s">
        <v>196</v>
      </c>
      <c r="R191" s="537" t="s">
        <v>196</v>
      </c>
      <c r="S191" s="537" t="s">
        <v>196</v>
      </c>
      <c r="T191" s="538"/>
      <c r="U191" s="537" t="s">
        <v>196</v>
      </c>
      <c r="V191" s="537" t="s">
        <v>196</v>
      </c>
      <c r="W191" s="537" t="s">
        <v>196</v>
      </c>
      <c r="X191" s="537" t="s">
        <v>196</v>
      </c>
      <c r="Y191" s="538"/>
      <c r="Z191" s="518" t="s">
        <v>190</v>
      </c>
    </row>
    <row r="192" spans="1:26" hidden="1" x14ac:dyDescent="0.3"/>
    <row r="193" spans="1:26" ht="53.4" thickBot="1" x14ac:dyDescent="0.35">
      <c r="A193" s="608">
        <v>160</v>
      </c>
      <c r="B193" s="586" t="s">
        <v>214</v>
      </c>
      <c r="C193" s="539" t="s">
        <v>215</v>
      </c>
      <c r="D193" s="491">
        <v>70993998</v>
      </c>
      <c r="E193" s="491">
        <v>108053768</v>
      </c>
      <c r="F193" s="491">
        <v>600062040</v>
      </c>
      <c r="G193" s="494" t="s">
        <v>474</v>
      </c>
      <c r="H193" s="491" t="s">
        <v>90</v>
      </c>
      <c r="I193" s="491" t="s">
        <v>127</v>
      </c>
      <c r="J193" s="491" t="s">
        <v>217</v>
      </c>
      <c r="K193" s="494" t="s">
        <v>475</v>
      </c>
      <c r="L193" s="491">
        <v>1900000</v>
      </c>
      <c r="M193" s="491">
        <f t="shared" ref="M193:M195" si="15">L193/100*70</f>
        <v>1330000</v>
      </c>
      <c r="N193" s="551">
        <v>45170</v>
      </c>
      <c r="O193" s="552">
        <v>46722</v>
      </c>
      <c r="P193" s="539"/>
      <c r="Q193" s="539"/>
      <c r="R193" s="489" t="s">
        <v>129</v>
      </c>
      <c r="S193" s="489" t="s">
        <v>129</v>
      </c>
      <c r="T193" s="539"/>
      <c r="U193" s="539"/>
      <c r="V193" s="539"/>
      <c r="W193" s="539"/>
      <c r="X193" s="489" t="s">
        <v>129</v>
      </c>
      <c r="Y193" s="539" t="s">
        <v>219</v>
      </c>
      <c r="Z193" s="490" t="s">
        <v>190</v>
      </c>
    </row>
    <row r="194" spans="1:26" ht="66.599999999999994" thickBot="1" x14ac:dyDescent="0.35">
      <c r="A194" s="609">
        <v>161</v>
      </c>
      <c r="B194" s="586" t="s">
        <v>214</v>
      </c>
      <c r="C194" s="539" t="s">
        <v>215</v>
      </c>
      <c r="D194" s="491">
        <v>70993998</v>
      </c>
      <c r="E194" s="491">
        <v>108053768</v>
      </c>
      <c r="F194" s="491">
        <v>600062040</v>
      </c>
      <c r="G194" s="494" t="s">
        <v>476</v>
      </c>
      <c r="H194" s="491" t="s">
        <v>90</v>
      </c>
      <c r="I194" s="491" t="s">
        <v>127</v>
      </c>
      <c r="J194" s="491" t="s">
        <v>217</v>
      </c>
      <c r="K194" s="494" t="s">
        <v>477</v>
      </c>
      <c r="L194" s="491">
        <v>1900000</v>
      </c>
      <c r="M194" s="491">
        <f t="shared" si="15"/>
        <v>1330000</v>
      </c>
      <c r="N194" s="551">
        <v>45170</v>
      </c>
      <c r="O194" s="552">
        <v>46722</v>
      </c>
      <c r="P194" s="539"/>
      <c r="Q194" s="539"/>
      <c r="R194" s="539"/>
      <c r="S194" s="489" t="s">
        <v>129</v>
      </c>
      <c r="T194" s="539"/>
      <c r="U194" s="539"/>
      <c r="V194" s="539"/>
      <c r="W194" s="539"/>
      <c r="X194" s="489" t="s">
        <v>129</v>
      </c>
      <c r="Y194" s="539" t="s">
        <v>219</v>
      </c>
      <c r="Z194" s="490" t="s">
        <v>190</v>
      </c>
    </row>
    <row r="195" spans="1:26" ht="40.200000000000003" thickBot="1" x14ac:dyDescent="0.35">
      <c r="A195" s="609">
        <v>162</v>
      </c>
      <c r="B195" s="586" t="s">
        <v>214</v>
      </c>
      <c r="C195" s="539" t="s">
        <v>215</v>
      </c>
      <c r="D195" s="491">
        <v>70993998</v>
      </c>
      <c r="E195" s="491">
        <v>108053768</v>
      </c>
      <c r="F195" s="491">
        <v>600062040</v>
      </c>
      <c r="G195" s="494" t="s">
        <v>478</v>
      </c>
      <c r="H195" s="491" t="s">
        <v>90</v>
      </c>
      <c r="I195" s="491" t="s">
        <v>127</v>
      </c>
      <c r="J195" s="491" t="s">
        <v>217</v>
      </c>
      <c r="K195" s="494" t="s">
        <v>479</v>
      </c>
      <c r="L195" s="491">
        <v>1900000</v>
      </c>
      <c r="M195" s="491">
        <f t="shared" si="15"/>
        <v>1330000</v>
      </c>
      <c r="N195" s="551">
        <v>45170</v>
      </c>
      <c r="O195" s="552">
        <v>46722</v>
      </c>
      <c r="P195" s="539"/>
      <c r="Q195" s="539"/>
      <c r="R195" s="489" t="s">
        <v>129</v>
      </c>
      <c r="S195" s="489" t="s">
        <v>129</v>
      </c>
      <c r="T195" s="539"/>
      <c r="U195" s="539"/>
      <c r="V195" s="539"/>
      <c r="W195" s="489" t="s">
        <v>129</v>
      </c>
      <c r="X195" s="489" t="s">
        <v>129</v>
      </c>
      <c r="Y195" s="539" t="s">
        <v>219</v>
      </c>
      <c r="Z195" s="490" t="s">
        <v>190</v>
      </c>
    </row>
    <row r="196" spans="1:26" ht="42.6" customHeight="1" thickBot="1" x14ac:dyDescent="0.35">
      <c r="A196" s="609">
        <v>163</v>
      </c>
      <c r="B196" s="596" t="s">
        <v>152</v>
      </c>
      <c r="C196" s="594" t="s">
        <v>125</v>
      </c>
      <c r="D196" s="594">
        <v>71000364</v>
      </c>
      <c r="E196" s="594">
        <v>108053792</v>
      </c>
      <c r="F196" s="595">
        <v>650038410</v>
      </c>
      <c r="G196" s="597" t="s">
        <v>482</v>
      </c>
      <c r="H196" s="491" t="s">
        <v>154</v>
      </c>
      <c r="I196" s="491" t="s">
        <v>127</v>
      </c>
      <c r="J196" s="491" t="s">
        <v>127</v>
      </c>
      <c r="K196" s="494" t="s">
        <v>483</v>
      </c>
      <c r="L196" s="491">
        <v>5000000</v>
      </c>
      <c r="M196" s="491">
        <f>L196/100*70</f>
        <v>3500000</v>
      </c>
      <c r="N196" s="491" t="s">
        <v>484</v>
      </c>
      <c r="O196" s="491" t="s">
        <v>485</v>
      </c>
      <c r="P196" s="489" t="s">
        <v>129</v>
      </c>
      <c r="Q196" s="489" t="s">
        <v>129</v>
      </c>
      <c r="R196" s="489" t="s">
        <v>129</v>
      </c>
      <c r="S196" s="489" t="s">
        <v>129</v>
      </c>
      <c r="T196" s="491"/>
      <c r="U196" s="491"/>
      <c r="V196" s="489" t="s">
        <v>129</v>
      </c>
      <c r="W196" s="489" t="s">
        <v>129</v>
      </c>
      <c r="X196" s="489" t="s">
        <v>129</v>
      </c>
      <c r="Y196" s="491" t="s">
        <v>438</v>
      </c>
      <c r="Z196" s="491" t="s">
        <v>190</v>
      </c>
    </row>
    <row r="197" spans="1:26" ht="87" thickBot="1" x14ac:dyDescent="0.35">
      <c r="A197" s="609">
        <v>164</v>
      </c>
      <c r="B197" s="599" t="s">
        <v>124</v>
      </c>
      <c r="C197" s="600" t="s">
        <v>125</v>
      </c>
      <c r="D197" s="600">
        <v>71000381</v>
      </c>
      <c r="E197" s="585">
        <v>108053784</v>
      </c>
      <c r="F197" s="601">
        <v>650038223</v>
      </c>
      <c r="G197" s="602" t="s">
        <v>486</v>
      </c>
      <c r="H197" s="600" t="s">
        <v>90</v>
      </c>
      <c r="I197" s="600" t="s">
        <v>127</v>
      </c>
      <c r="J197" s="600" t="s">
        <v>127</v>
      </c>
      <c r="K197" s="602" t="s">
        <v>487</v>
      </c>
      <c r="L197" s="603">
        <v>4000000</v>
      </c>
      <c r="M197" s="603">
        <f t="shared" ref="M197:M209" si="16">L197/100*70</f>
        <v>2800000</v>
      </c>
      <c r="N197" s="598">
        <v>45658</v>
      </c>
      <c r="O197" s="598">
        <v>46266</v>
      </c>
      <c r="P197" s="604"/>
      <c r="Q197" s="604"/>
      <c r="R197" s="605" t="s">
        <v>129</v>
      </c>
      <c r="S197" s="605" t="s">
        <v>129</v>
      </c>
      <c r="T197" s="604"/>
      <c r="U197" s="604"/>
      <c r="V197" s="605" t="s">
        <v>129</v>
      </c>
      <c r="W197" s="604"/>
      <c r="X197" s="605" t="s">
        <v>129</v>
      </c>
      <c r="Y197" s="600" t="s">
        <v>438</v>
      </c>
      <c r="Z197" s="491" t="s">
        <v>190</v>
      </c>
    </row>
    <row r="198" spans="1:26" ht="87" thickBot="1" x14ac:dyDescent="0.35">
      <c r="A198" s="609">
        <v>165</v>
      </c>
      <c r="B198" s="599" t="s">
        <v>124</v>
      </c>
      <c r="C198" s="600" t="s">
        <v>125</v>
      </c>
      <c r="D198" s="600">
        <v>71000381</v>
      </c>
      <c r="E198" s="585">
        <v>108053784</v>
      </c>
      <c r="F198" s="601">
        <v>650038223</v>
      </c>
      <c r="G198" s="602" t="s">
        <v>488</v>
      </c>
      <c r="H198" s="600" t="s">
        <v>90</v>
      </c>
      <c r="I198" s="600" t="s">
        <v>127</v>
      </c>
      <c r="J198" s="600" t="s">
        <v>127</v>
      </c>
      <c r="K198" s="602" t="s">
        <v>489</v>
      </c>
      <c r="L198" s="603">
        <v>1000000</v>
      </c>
      <c r="M198" s="603">
        <f t="shared" si="16"/>
        <v>700000</v>
      </c>
      <c r="N198" s="491" t="s">
        <v>484</v>
      </c>
      <c r="O198" s="598">
        <v>45901</v>
      </c>
      <c r="P198" s="604"/>
      <c r="Q198" s="604"/>
      <c r="R198" s="605" t="s">
        <v>129</v>
      </c>
      <c r="S198" s="604"/>
      <c r="T198" s="604"/>
      <c r="U198" s="604"/>
      <c r="V198" s="605" t="s">
        <v>129</v>
      </c>
      <c r="W198" s="604"/>
      <c r="X198" s="605" t="s">
        <v>129</v>
      </c>
      <c r="Y198" s="600" t="s">
        <v>438</v>
      </c>
      <c r="Z198" s="491" t="s">
        <v>190</v>
      </c>
    </row>
    <row r="199" spans="1:26" ht="101.4" thickBot="1" x14ac:dyDescent="0.35">
      <c r="A199" s="609">
        <v>166</v>
      </c>
      <c r="B199" s="599" t="s">
        <v>124</v>
      </c>
      <c r="C199" s="600" t="s">
        <v>125</v>
      </c>
      <c r="D199" s="600">
        <v>71000381</v>
      </c>
      <c r="E199" s="585">
        <v>108053784</v>
      </c>
      <c r="F199" s="601">
        <v>650038223</v>
      </c>
      <c r="G199" s="602" t="s">
        <v>490</v>
      </c>
      <c r="H199" s="600" t="s">
        <v>90</v>
      </c>
      <c r="I199" s="600" t="s">
        <v>127</v>
      </c>
      <c r="J199" s="600" t="s">
        <v>127</v>
      </c>
      <c r="K199" s="584" t="s">
        <v>491</v>
      </c>
      <c r="L199" s="603">
        <v>800000</v>
      </c>
      <c r="M199" s="603">
        <f t="shared" si="16"/>
        <v>560000</v>
      </c>
      <c r="N199" s="491" t="s">
        <v>484</v>
      </c>
      <c r="O199" s="598">
        <v>46266</v>
      </c>
      <c r="P199" s="604"/>
      <c r="Q199" s="604"/>
      <c r="R199" s="604"/>
      <c r="S199" s="604"/>
      <c r="T199" s="604"/>
      <c r="U199" s="604"/>
      <c r="V199" s="604"/>
      <c r="W199" s="604"/>
      <c r="X199" s="605" t="s">
        <v>129</v>
      </c>
      <c r="Y199" s="600" t="s">
        <v>438</v>
      </c>
      <c r="Z199" s="491" t="s">
        <v>190</v>
      </c>
    </row>
    <row r="200" spans="1:26" ht="87" thickBot="1" x14ac:dyDescent="0.35">
      <c r="A200" s="609">
        <v>167</v>
      </c>
      <c r="B200" s="599" t="s">
        <v>124</v>
      </c>
      <c r="C200" s="600" t="s">
        <v>125</v>
      </c>
      <c r="D200" s="600">
        <v>71000381</v>
      </c>
      <c r="E200" s="585">
        <v>108053784</v>
      </c>
      <c r="F200" s="601">
        <v>650038223</v>
      </c>
      <c r="G200" s="602" t="s">
        <v>492</v>
      </c>
      <c r="H200" s="600" t="s">
        <v>90</v>
      </c>
      <c r="I200" s="600" t="s">
        <v>127</v>
      </c>
      <c r="J200" s="600" t="s">
        <v>127</v>
      </c>
      <c r="K200" s="602" t="s">
        <v>493</v>
      </c>
      <c r="L200" s="603">
        <v>2000000</v>
      </c>
      <c r="M200" s="603">
        <f t="shared" si="16"/>
        <v>1400000</v>
      </c>
      <c r="N200" s="598">
        <v>45658</v>
      </c>
      <c r="O200" s="598">
        <v>46631</v>
      </c>
      <c r="P200" s="604"/>
      <c r="Q200" s="604"/>
      <c r="R200" s="604"/>
      <c r="S200" s="604"/>
      <c r="T200" s="604"/>
      <c r="U200" s="604"/>
      <c r="V200" s="605" t="s">
        <v>129</v>
      </c>
      <c r="W200" s="604"/>
      <c r="X200" s="604"/>
      <c r="Y200" s="600" t="s">
        <v>438</v>
      </c>
      <c r="Z200" s="491" t="s">
        <v>190</v>
      </c>
    </row>
    <row r="201" spans="1:26" ht="87" thickBot="1" x14ac:dyDescent="0.35">
      <c r="A201" s="609">
        <v>168</v>
      </c>
      <c r="B201" s="599" t="s">
        <v>124</v>
      </c>
      <c r="C201" s="600" t="s">
        <v>125</v>
      </c>
      <c r="D201" s="600">
        <v>71000381</v>
      </c>
      <c r="E201" s="585">
        <v>108053784</v>
      </c>
      <c r="F201" s="601">
        <v>650038223</v>
      </c>
      <c r="G201" s="602" t="s">
        <v>494</v>
      </c>
      <c r="H201" s="600" t="s">
        <v>90</v>
      </c>
      <c r="I201" s="600" t="s">
        <v>127</v>
      </c>
      <c r="J201" s="600" t="s">
        <v>127</v>
      </c>
      <c r="K201" s="602" t="s">
        <v>495</v>
      </c>
      <c r="L201" s="603">
        <v>2000000</v>
      </c>
      <c r="M201" s="603">
        <f t="shared" si="16"/>
        <v>1400000</v>
      </c>
      <c r="N201" s="598">
        <v>44927</v>
      </c>
      <c r="O201" s="598">
        <v>45536</v>
      </c>
      <c r="P201" s="604"/>
      <c r="Q201" s="604"/>
      <c r="R201" s="604"/>
      <c r="S201" s="604"/>
      <c r="T201" s="604"/>
      <c r="U201" s="604"/>
      <c r="V201" s="604"/>
      <c r="W201" s="604"/>
      <c r="X201" s="604"/>
      <c r="Y201" s="600" t="s">
        <v>203</v>
      </c>
      <c r="Z201" s="491" t="s">
        <v>190</v>
      </c>
    </row>
    <row r="202" spans="1:26" ht="87" thickBot="1" x14ac:dyDescent="0.35">
      <c r="A202" s="609">
        <v>169</v>
      </c>
      <c r="B202" s="599" t="s">
        <v>124</v>
      </c>
      <c r="C202" s="600" t="s">
        <v>125</v>
      </c>
      <c r="D202" s="600">
        <v>71000381</v>
      </c>
      <c r="E202" s="585">
        <v>108053784</v>
      </c>
      <c r="F202" s="601">
        <v>650038223</v>
      </c>
      <c r="G202" s="602" t="s">
        <v>496</v>
      </c>
      <c r="H202" s="600" t="s">
        <v>90</v>
      </c>
      <c r="I202" s="600" t="s">
        <v>127</v>
      </c>
      <c r="J202" s="600" t="s">
        <v>127</v>
      </c>
      <c r="K202" s="602" t="s">
        <v>497</v>
      </c>
      <c r="L202" s="603">
        <v>1000000</v>
      </c>
      <c r="M202" s="603">
        <f t="shared" si="16"/>
        <v>700000</v>
      </c>
      <c r="N202" s="491" t="s">
        <v>484</v>
      </c>
      <c r="O202" s="598">
        <v>45901</v>
      </c>
      <c r="P202" s="604"/>
      <c r="Q202" s="604"/>
      <c r="R202" s="604"/>
      <c r="S202" s="604"/>
      <c r="T202" s="604"/>
      <c r="U202" s="604"/>
      <c r="V202" s="604"/>
      <c r="W202" s="604"/>
      <c r="X202" s="604"/>
      <c r="Y202" s="600" t="s">
        <v>438</v>
      </c>
      <c r="Z202" s="491" t="s">
        <v>190</v>
      </c>
    </row>
    <row r="203" spans="1:26" ht="87" thickBot="1" x14ac:dyDescent="0.35">
      <c r="A203" s="609">
        <v>170</v>
      </c>
      <c r="B203" s="599" t="s">
        <v>124</v>
      </c>
      <c r="C203" s="600" t="s">
        <v>125</v>
      </c>
      <c r="D203" s="600">
        <v>71000381</v>
      </c>
      <c r="E203" s="585">
        <v>108053784</v>
      </c>
      <c r="F203" s="601">
        <v>650038223</v>
      </c>
      <c r="G203" s="602" t="s">
        <v>498</v>
      </c>
      <c r="H203" s="600" t="s">
        <v>90</v>
      </c>
      <c r="I203" s="600" t="s">
        <v>127</v>
      </c>
      <c r="J203" s="600" t="s">
        <v>127</v>
      </c>
      <c r="K203" s="602" t="s">
        <v>499</v>
      </c>
      <c r="L203" s="603">
        <v>2500000</v>
      </c>
      <c r="M203" s="603">
        <f t="shared" si="16"/>
        <v>1750000</v>
      </c>
      <c r="N203" s="598">
        <v>44927</v>
      </c>
      <c r="O203" s="598">
        <v>45536</v>
      </c>
      <c r="P203" s="604"/>
      <c r="Q203" s="604"/>
      <c r="R203" s="604"/>
      <c r="S203" s="604"/>
      <c r="T203" s="604"/>
      <c r="U203" s="604"/>
      <c r="V203" s="605" t="s">
        <v>129</v>
      </c>
      <c r="W203" s="604"/>
      <c r="X203" s="604"/>
      <c r="Y203" s="600" t="s">
        <v>438</v>
      </c>
      <c r="Z203" s="491" t="s">
        <v>190</v>
      </c>
    </row>
    <row r="204" spans="1:26" ht="87" thickBot="1" x14ac:dyDescent="0.35">
      <c r="A204" s="609">
        <v>171</v>
      </c>
      <c r="B204" s="599" t="s">
        <v>124</v>
      </c>
      <c r="C204" s="600" t="s">
        <v>125</v>
      </c>
      <c r="D204" s="600">
        <v>71000381</v>
      </c>
      <c r="E204" s="585">
        <v>108053784</v>
      </c>
      <c r="F204" s="601">
        <v>650038223</v>
      </c>
      <c r="G204" s="602" t="s">
        <v>500</v>
      </c>
      <c r="H204" s="600" t="s">
        <v>90</v>
      </c>
      <c r="I204" s="600" t="s">
        <v>127</v>
      </c>
      <c r="J204" s="600" t="s">
        <v>127</v>
      </c>
      <c r="K204" s="602" t="s">
        <v>501</v>
      </c>
      <c r="L204" s="603">
        <v>500000</v>
      </c>
      <c r="M204" s="603">
        <f t="shared" si="16"/>
        <v>350000</v>
      </c>
      <c r="N204" s="598">
        <v>44927</v>
      </c>
      <c r="O204" s="598">
        <v>45536</v>
      </c>
      <c r="P204" s="604"/>
      <c r="Q204" s="604"/>
      <c r="R204" s="604"/>
      <c r="S204" s="604"/>
      <c r="T204" s="604"/>
      <c r="U204" s="604"/>
      <c r="V204" s="605" t="s">
        <v>129</v>
      </c>
      <c r="W204" s="604"/>
      <c r="X204" s="604"/>
      <c r="Y204" s="600" t="s">
        <v>438</v>
      </c>
      <c r="Z204" s="491" t="s">
        <v>190</v>
      </c>
    </row>
    <row r="205" spans="1:26" ht="87" thickBot="1" x14ac:dyDescent="0.35">
      <c r="A205" s="609">
        <v>172</v>
      </c>
      <c r="B205" s="599" t="s">
        <v>124</v>
      </c>
      <c r="C205" s="600" t="s">
        <v>125</v>
      </c>
      <c r="D205" s="600">
        <v>71000381</v>
      </c>
      <c r="E205" s="585">
        <v>108053784</v>
      </c>
      <c r="F205" s="601">
        <v>650038223</v>
      </c>
      <c r="G205" s="602" t="s">
        <v>502</v>
      </c>
      <c r="H205" s="600" t="s">
        <v>90</v>
      </c>
      <c r="I205" s="600" t="s">
        <v>127</v>
      </c>
      <c r="J205" s="600" t="s">
        <v>127</v>
      </c>
      <c r="K205" s="602" t="s">
        <v>503</v>
      </c>
      <c r="L205" s="603">
        <v>400000</v>
      </c>
      <c r="M205" s="603">
        <f t="shared" si="16"/>
        <v>280000</v>
      </c>
      <c r="N205" s="598">
        <v>44927</v>
      </c>
      <c r="O205" s="598">
        <v>45536</v>
      </c>
      <c r="P205" s="604"/>
      <c r="Q205" s="604"/>
      <c r="R205" s="605" t="s">
        <v>129</v>
      </c>
      <c r="S205" s="605" t="s">
        <v>129</v>
      </c>
      <c r="T205" s="604"/>
      <c r="U205" s="604"/>
      <c r="V205" s="605" t="s">
        <v>129</v>
      </c>
      <c r="W205" s="604"/>
      <c r="X205" s="605" t="s">
        <v>129</v>
      </c>
      <c r="Y205" s="600" t="s">
        <v>438</v>
      </c>
      <c r="Z205" s="491" t="s">
        <v>190</v>
      </c>
    </row>
    <row r="206" spans="1:26" ht="130.19999999999999" thickBot="1" x14ac:dyDescent="0.35">
      <c r="A206" s="609">
        <v>173</v>
      </c>
      <c r="B206" s="599" t="s">
        <v>124</v>
      </c>
      <c r="C206" s="600" t="s">
        <v>125</v>
      </c>
      <c r="D206" s="600">
        <v>71000381</v>
      </c>
      <c r="E206" s="585">
        <v>108053784</v>
      </c>
      <c r="F206" s="601">
        <v>650038223</v>
      </c>
      <c r="G206" s="602" t="s">
        <v>504</v>
      </c>
      <c r="H206" s="600" t="s">
        <v>90</v>
      </c>
      <c r="I206" s="600" t="s">
        <v>127</v>
      </c>
      <c r="J206" s="600" t="s">
        <v>127</v>
      </c>
      <c r="K206" s="602" t="s">
        <v>505</v>
      </c>
      <c r="L206" s="603">
        <v>300000</v>
      </c>
      <c r="M206" s="603">
        <f t="shared" si="16"/>
        <v>210000</v>
      </c>
      <c r="N206" s="598">
        <v>45078</v>
      </c>
      <c r="O206" s="598">
        <v>45901</v>
      </c>
      <c r="P206" s="604"/>
      <c r="Q206" s="604"/>
      <c r="R206" s="604"/>
      <c r="S206" s="604"/>
      <c r="T206" s="604"/>
      <c r="U206" s="604"/>
      <c r="V206" s="605" t="s">
        <v>129</v>
      </c>
      <c r="W206" s="604"/>
      <c r="X206" s="604"/>
      <c r="Y206" s="600" t="s">
        <v>438</v>
      </c>
      <c r="Z206" s="491" t="s">
        <v>190</v>
      </c>
    </row>
    <row r="207" spans="1:26" ht="87" thickBot="1" x14ac:dyDescent="0.35">
      <c r="A207" s="609">
        <v>174</v>
      </c>
      <c r="B207" s="599" t="s">
        <v>124</v>
      </c>
      <c r="C207" s="600" t="s">
        <v>125</v>
      </c>
      <c r="D207" s="600">
        <v>71000381</v>
      </c>
      <c r="E207" s="585">
        <v>108053784</v>
      </c>
      <c r="F207" s="601">
        <v>650038223</v>
      </c>
      <c r="G207" s="602" t="s">
        <v>506</v>
      </c>
      <c r="H207" s="600" t="s">
        <v>90</v>
      </c>
      <c r="I207" s="600" t="s">
        <v>127</v>
      </c>
      <c r="J207" s="600" t="s">
        <v>127</v>
      </c>
      <c r="K207" s="602" t="s">
        <v>507</v>
      </c>
      <c r="L207" s="603">
        <v>1000000</v>
      </c>
      <c r="M207" s="603">
        <f t="shared" si="16"/>
        <v>700000</v>
      </c>
      <c r="N207" s="598">
        <v>45658</v>
      </c>
      <c r="O207" s="598">
        <v>46357</v>
      </c>
      <c r="P207" s="604"/>
      <c r="Q207" s="604"/>
      <c r="R207" s="604"/>
      <c r="S207" s="604"/>
      <c r="T207" s="604"/>
      <c r="U207" s="604"/>
      <c r="V207" s="604"/>
      <c r="W207" s="604"/>
      <c r="X207" s="604"/>
      <c r="Y207" s="600" t="s">
        <v>438</v>
      </c>
      <c r="Z207" s="491" t="s">
        <v>190</v>
      </c>
    </row>
    <row r="208" spans="1:26" ht="115.8" thickBot="1" x14ac:dyDescent="0.35">
      <c r="A208" s="609">
        <v>175</v>
      </c>
      <c r="B208" s="599" t="s">
        <v>124</v>
      </c>
      <c r="C208" s="600" t="s">
        <v>125</v>
      </c>
      <c r="D208" s="600">
        <v>71000381</v>
      </c>
      <c r="E208" s="585">
        <v>108053784</v>
      </c>
      <c r="F208" s="601">
        <v>650038223</v>
      </c>
      <c r="G208" s="602" t="s">
        <v>508</v>
      </c>
      <c r="H208" s="600" t="s">
        <v>90</v>
      </c>
      <c r="I208" s="600" t="s">
        <v>127</v>
      </c>
      <c r="J208" s="600" t="s">
        <v>127</v>
      </c>
      <c r="K208" s="602" t="s">
        <v>509</v>
      </c>
      <c r="L208" s="603">
        <v>1000000</v>
      </c>
      <c r="M208" s="603">
        <f t="shared" si="16"/>
        <v>700000</v>
      </c>
      <c r="N208" s="598">
        <v>45658</v>
      </c>
      <c r="O208" s="598">
        <v>46722</v>
      </c>
      <c r="P208" s="604"/>
      <c r="Q208" s="604"/>
      <c r="R208" s="605" t="s">
        <v>129</v>
      </c>
      <c r="S208" s="605" t="s">
        <v>129</v>
      </c>
      <c r="T208" s="604"/>
      <c r="U208" s="604"/>
      <c r="V208" s="605" t="s">
        <v>129</v>
      </c>
      <c r="W208" s="604"/>
      <c r="X208" s="605" t="s">
        <v>129</v>
      </c>
      <c r="Y208" s="600" t="s">
        <v>438</v>
      </c>
      <c r="Z208" s="491" t="s">
        <v>190</v>
      </c>
    </row>
    <row r="209" spans="1:26" ht="101.4" thickBot="1" x14ac:dyDescent="0.35">
      <c r="A209" s="609">
        <v>176</v>
      </c>
      <c r="B209" s="599" t="s">
        <v>124</v>
      </c>
      <c r="C209" s="600" t="s">
        <v>125</v>
      </c>
      <c r="D209" s="600">
        <v>71000381</v>
      </c>
      <c r="E209" s="585">
        <v>108053784</v>
      </c>
      <c r="F209" s="601">
        <v>650038223</v>
      </c>
      <c r="G209" s="602" t="s">
        <v>510</v>
      </c>
      <c r="H209" s="600" t="s">
        <v>90</v>
      </c>
      <c r="I209" s="600" t="s">
        <v>127</v>
      </c>
      <c r="J209" s="600" t="s">
        <v>127</v>
      </c>
      <c r="K209" s="602" t="s">
        <v>511</v>
      </c>
      <c r="L209" s="603">
        <v>2000000</v>
      </c>
      <c r="M209" s="603">
        <f t="shared" si="16"/>
        <v>1400000</v>
      </c>
      <c r="N209" s="598">
        <v>45658</v>
      </c>
      <c r="O209" s="598">
        <v>46722</v>
      </c>
      <c r="P209" s="604"/>
      <c r="Q209" s="604"/>
      <c r="R209" s="604"/>
      <c r="S209" s="604"/>
      <c r="T209" s="604"/>
      <c r="U209" s="604"/>
      <c r="V209" s="604"/>
      <c r="W209" s="604"/>
      <c r="X209" s="605" t="s">
        <v>129</v>
      </c>
      <c r="Y209" s="600" t="s">
        <v>438</v>
      </c>
      <c r="Z209" s="491" t="s">
        <v>190</v>
      </c>
    </row>
    <row r="210" spans="1:26" ht="144.6" thickBot="1" x14ac:dyDescent="0.35">
      <c r="A210" s="610">
        <v>177</v>
      </c>
      <c r="B210" s="494" t="s">
        <v>252</v>
      </c>
      <c r="C210" s="492" t="s">
        <v>253</v>
      </c>
      <c r="D210" s="492">
        <v>70986274</v>
      </c>
      <c r="E210" s="492">
        <v>108053776</v>
      </c>
      <c r="F210" s="493">
        <v>650039611</v>
      </c>
      <c r="G210" s="606" t="s">
        <v>512</v>
      </c>
      <c r="H210" s="607" t="s">
        <v>90</v>
      </c>
      <c r="I210" s="607" t="s">
        <v>127</v>
      </c>
      <c r="J210" s="607" t="s">
        <v>255</v>
      </c>
      <c r="K210" s="597" t="s">
        <v>513</v>
      </c>
      <c r="L210" s="587">
        <v>1998000</v>
      </c>
      <c r="M210" s="588">
        <f>L210/100*70</f>
        <v>1398600</v>
      </c>
      <c r="N210" s="636">
        <v>45200</v>
      </c>
      <c r="O210" s="637">
        <v>45627</v>
      </c>
      <c r="P210" s="605" t="s">
        <v>129</v>
      </c>
      <c r="Q210" s="605" t="s">
        <v>129</v>
      </c>
      <c r="R210" s="605" t="s">
        <v>129</v>
      </c>
      <c r="S210" s="605" t="s">
        <v>129</v>
      </c>
      <c r="T210" s="8"/>
      <c r="U210" s="8"/>
      <c r="V210" s="8"/>
      <c r="W210" s="605" t="s">
        <v>129</v>
      </c>
      <c r="X210" s="8"/>
      <c r="Y210" s="556" t="s">
        <v>462</v>
      </c>
      <c r="Z210" s="491" t="s">
        <v>190</v>
      </c>
    </row>
    <row r="211" spans="1:26" ht="115.8" thickBot="1" x14ac:dyDescent="0.35">
      <c r="A211" s="620">
        <v>178</v>
      </c>
      <c r="B211" s="618" t="s">
        <v>276</v>
      </c>
      <c r="C211" s="619" t="s">
        <v>514</v>
      </c>
      <c r="D211" s="615">
        <v>75001055</v>
      </c>
      <c r="E211" s="615">
        <v>108053911</v>
      </c>
      <c r="F211" s="615">
        <v>650023285</v>
      </c>
      <c r="G211" s="614" t="s">
        <v>515</v>
      </c>
      <c r="H211" s="611" t="s">
        <v>90</v>
      </c>
      <c r="I211" s="611" t="s">
        <v>127</v>
      </c>
      <c r="J211" s="611" t="s">
        <v>279</v>
      </c>
      <c r="K211" s="614" t="s">
        <v>516</v>
      </c>
      <c r="L211" s="616">
        <v>9000000</v>
      </c>
      <c r="M211" s="617">
        <f t="shared" ref="M211:M231" si="17">L211/100*70</f>
        <v>6300000</v>
      </c>
      <c r="N211" s="598">
        <v>44562</v>
      </c>
      <c r="O211" s="598">
        <v>46722</v>
      </c>
      <c r="P211" s="611"/>
      <c r="Q211" s="611"/>
      <c r="R211" s="611"/>
      <c r="S211" s="611"/>
      <c r="T211" s="611"/>
      <c r="U211" s="611"/>
      <c r="V211" s="611"/>
      <c r="W211" s="611"/>
      <c r="X211" s="611"/>
      <c r="Y211" s="613" t="s">
        <v>517</v>
      </c>
      <c r="Z211" s="491" t="s">
        <v>190</v>
      </c>
    </row>
    <row r="212" spans="1:26" ht="87" thickBot="1" x14ac:dyDescent="0.35">
      <c r="A212" s="620">
        <v>179</v>
      </c>
      <c r="B212" s="618" t="s">
        <v>276</v>
      </c>
      <c r="C212" s="619" t="s">
        <v>514</v>
      </c>
      <c r="D212" s="615">
        <v>75001055</v>
      </c>
      <c r="E212" s="615">
        <v>108053911</v>
      </c>
      <c r="F212" s="615">
        <v>650023285</v>
      </c>
      <c r="G212" s="614" t="s">
        <v>518</v>
      </c>
      <c r="H212" s="611" t="s">
        <v>90</v>
      </c>
      <c r="I212" s="611" t="s">
        <v>127</v>
      </c>
      <c r="J212" s="611" t="s">
        <v>279</v>
      </c>
      <c r="K212" s="614" t="s">
        <v>317</v>
      </c>
      <c r="L212" s="616">
        <v>4500000</v>
      </c>
      <c r="M212" s="616">
        <f t="shared" si="17"/>
        <v>3150000</v>
      </c>
      <c r="N212" s="598">
        <v>44562</v>
      </c>
      <c r="O212" s="598">
        <v>46722</v>
      </c>
      <c r="P212" s="612"/>
      <c r="Q212" s="612"/>
      <c r="R212" s="612"/>
      <c r="S212" s="612"/>
      <c r="T212" s="612"/>
      <c r="U212" s="612"/>
      <c r="V212" s="612"/>
      <c r="W212" s="605" t="s">
        <v>129</v>
      </c>
      <c r="X212" s="612"/>
      <c r="Y212" s="613" t="s">
        <v>517</v>
      </c>
      <c r="Z212" s="491" t="s">
        <v>190</v>
      </c>
    </row>
    <row r="213" spans="1:26" ht="87" thickBot="1" x14ac:dyDescent="0.35">
      <c r="A213" s="620">
        <v>180</v>
      </c>
      <c r="B213" s="618" t="s">
        <v>276</v>
      </c>
      <c r="C213" s="619" t="s">
        <v>514</v>
      </c>
      <c r="D213" s="615">
        <v>75001055</v>
      </c>
      <c r="E213" s="615">
        <v>108053911</v>
      </c>
      <c r="F213" s="615">
        <v>650023285</v>
      </c>
      <c r="G213" s="614" t="s">
        <v>519</v>
      </c>
      <c r="H213" s="611" t="s">
        <v>90</v>
      </c>
      <c r="I213" s="611" t="s">
        <v>127</v>
      </c>
      <c r="J213" s="611" t="s">
        <v>279</v>
      </c>
      <c r="K213" s="621" t="s">
        <v>520</v>
      </c>
      <c r="L213" s="616">
        <v>1990000</v>
      </c>
      <c r="M213" s="617">
        <f t="shared" si="17"/>
        <v>1393000</v>
      </c>
      <c r="N213" s="622">
        <v>44562</v>
      </c>
      <c r="O213" s="622">
        <v>46722</v>
      </c>
      <c r="P213" s="583"/>
      <c r="Q213" s="583"/>
      <c r="R213" s="583"/>
      <c r="S213" s="623" t="s">
        <v>129</v>
      </c>
      <c r="T213" s="583"/>
      <c r="U213" s="583"/>
      <c r="V213" s="583"/>
      <c r="W213" s="583"/>
      <c r="X213" s="623" t="s">
        <v>129</v>
      </c>
      <c r="Y213" s="613" t="s">
        <v>521</v>
      </c>
      <c r="Z213" s="624" t="s">
        <v>190</v>
      </c>
    </row>
    <row r="214" spans="1:26" ht="115.8" thickBot="1" x14ac:dyDescent="0.35">
      <c r="A214" s="620">
        <v>181</v>
      </c>
      <c r="B214" s="618" t="s">
        <v>276</v>
      </c>
      <c r="C214" s="619" t="s">
        <v>514</v>
      </c>
      <c r="D214" s="615">
        <v>75001055</v>
      </c>
      <c r="E214" s="615">
        <v>108053911</v>
      </c>
      <c r="F214" s="615">
        <v>650023285</v>
      </c>
      <c r="G214" s="625" t="s">
        <v>522</v>
      </c>
      <c r="H214" s="611" t="s">
        <v>90</v>
      </c>
      <c r="I214" s="611" t="s">
        <v>127</v>
      </c>
      <c r="J214" s="611" t="s">
        <v>279</v>
      </c>
      <c r="K214" s="633" t="s">
        <v>523</v>
      </c>
      <c r="L214" s="634">
        <v>2500000</v>
      </c>
      <c r="M214" s="616">
        <f t="shared" si="17"/>
        <v>1750000</v>
      </c>
      <c r="N214" s="622">
        <v>44562</v>
      </c>
      <c r="O214" s="622">
        <v>46722</v>
      </c>
      <c r="P214" s="626"/>
      <c r="Q214" s="626"/>
      <c r="R214" s="626"/>
      <c r="S214" s="623" t="s">
        <v>129</v>
      </c>
      <c r="T214" s="626"/>
      <c r="U214" s="626"/>
      <c r="V214" s="626"/>
      <c r="W214" s="372"/>
      <c r="X214" s="623" t="s">
        <v>129</v>
      </c>
      <c r="Y214" s="371" t="s">
        <v>517</v>
      </c>
      <c r="Z214" s="624" t="s">
        <v>190</v>
      </c>
    </row>
    <row r="215" spans="1:26" ht="70.2" thickBot="1" x14ac:dyDescent="0.35">
      <c r="A215" s="620">
        <v>182</v>
      </c>
      <c r="B215" s="638" t="s">
        <v>191</v>
      </c>
      <c r="C215" s="639" t="s">
        <v>192</v>
      </c>
      <c r="D215" s="635">
        <v>60869780</v>
      </c>
      <c r="E215" s="640">
        <v>108053741</v>
      </c>
      <c r="F215" s="640">
        <v>600062023</v>
      </c>
      <c r="G215" s="641" t="s">
        <v>199</v>
      </c>
      <c r="H215" s="611" t="s">
        <v>90</v>
      </c>
      <c r="I215" s="645" t="s">
        <v>127</v>
      </c>
      <c r="J215" s="635" t="s">
        <v>194</v>
      </c>
      <c r="K215" s="641" t="s">
        <v>199</v>
      </c>
      <c r="L215" s="643">
        <v>2000000</v>
      </c>
      <c r="M215" s="643">
        <f t="shared" si="17"/>
        <v>1400000</v>
      </c>
      <c r="N215" s="637">
        <v>44927</v>
      </c>
      <c r="O215" s="637">
        <v>45627</v>
      </c>
      <c r="P215" s="623" t="s">
        <v>129</v>
      </c>
      <c r="Q215" s="623" t="s">
        <v>129</v>
      </c>
      <c r="R215" s="623" t="s">
        <v>129</v>
      </c>
      <c r="S215" s="623" t="s">
        <v>129</v>
      </c>
      <c r="T215" s="644"/>
      <c r="U215" s="623" t="s">
        <v>129</v>
      </c>
      <c r="V215" s="623" t="s">
        <v>129</v>
      </c>
      <c r="W215" s="623" t="s">
        <v>129</v>
      </c>
      <c r="X215" s="623" t="s">
        <v>129</v>
      </c>
      <c r="Y215" s="600" t="s">
        <v>438</v>
      </c>
      <c r="Z215" s="624" t="s">
        <v>190</v>
      </c>
    </row>
    <row r="216" spans="1:26" ht="70.2" thickBot="1" x14ac:dyDescent="0.35">
      <c r="A216" s="620">
        <v>183</v>
      </c>
      <c r="B216" s="638" t="s">
        <v>191</v>
      </c>
      <c r="C216" s="639" t="s">
        <v>192</v>
      </c>
      <c r="D216" s="635">
        <v>60869780</v>
      </c>
      <c r="E216" s="640">
        <v>108053741</v>
      </c>
      <c r="F216" s="640">
        <v>600062023</v>
      </c>
      <c r="G216" s="641" t="s">
        <v>173</v>
      </c>
      <c r="H216" s="611" t="s">
        <v>90</v>
      </c>
      <c r="I216" s="645" t="s">
        <v>127</v>
      </c>
      <c r="J216" s="635" t="s">
        <v>194</v>
      </c>
      <c r="K216" s="642" t="str">
        <f>G216</f>
        <v>Oprava podlah ve třídách</v>
      </c>
      <c r="L216" s="643">
        <v>1000000</v>
      </c>
      <c r="M216" s="643">
        <f t="shared" si="17"/>
        <v>700000</v>
      </c>
      <c r="N216" s="637">
        <v>45292</v>
      </c>
      <c r="O216" s="637">
        <v>45992</v>
      </c>
      <c r="P216" s="623" t="s">
        <v>129</v>
      </c>
      <c r="Q216" s="623" t="s">
        <v>129</v>
      </c>
      <c r="R216" s="623" t="s">
        <v>129</v>
      </c>
      <c r="S216" s="623" t="s">
        <v>129</v>
      </c>
      <c r="T216" s="644"/>
      <c r="U216" s="623" t="s">
        <v>129</v>
      </c>
      <c r="V216" s="623" t="s">
        <v>129</v>
      </c>
      <c r="W216" s="623" t="s">
        <v>129</v>
      </c>
      <c r="X216" s="623" t="s">
        <v>129</v>
      </c>
      <c r="Y216" s="600" t="s">
        <v>438</v>
      </c>
      <c r="Z216" s="624" t="s">
        <v>190</v>
      </c>
    </row>
    <row r="217" spans="1:26" ht="70.2" thickBot="1" x14ac:dyDescent="0.35">
      <c r="A217" s="620">
        <v>184</v>
      </c>
      <c r="B217" s="638" t="s">
        <v>191</v>
      </c>
      <c r="C217" s="639" t="s">
        <v>192</v>
      </c>
      <c r="D217" s="635">
        <v>60869780</v>
      </c>
      <c r="E217" s="640">
        <v>108053741</v>
      </c>
      <c r="F217" s="640">
        <v>600062023</v>
      </c>
      <c r="G217" s="641" t="s">
        <v>236</v>
      </c>
      <c r="H217" s="611" t="s">
        <v>90</v>
      </c>
      <c r="I217" s="645" t="s">
        <v>127</v>
      </c>
      <c r="J217" s="635" t="s">
        <v>194</v>
      </c>
      <c r="K217" s="642" t="str">
        <f>G217</f>
        <v>Modernizace školní družiny</v>
      </c>
      <c r="L217" s="646">
        <v>700000</v>
      </c>
      <c r="M217" s="643">
        <f t="shared" si="17"/>
        <v>490000</v>
      </c>
      <c r="N217" s="637">
        <v>44927</v>
      </c>
      <c r="O217" s="637">
        <v>45627</v>
      </c>
      <c r="P217" s="623" t="s">
        <v>129</v>
      </c>
      <c r="Q217" s="623" t="s">
        <v>129</v>
      </c>
      <c r="R217" s="623" t="s">
        <v>129</v>
      </c>
      <c r="S217" s="623" t="s">
        <v>129</v>
      </c>
      <c r="T217" s="644"/>
      <c r="U217" s="644"/>
      <c r="V217" s="623" t="s">
        <v>129</v>
      </c>
      <c r="W217" s="623" t="s">
        <v>129</v>
      </c>
      <c r="X217" s="623" t="s">
        <v>129</v>
      </c>
      <c r="Y217" s="600" t="s">
        <v>438</v>
      </c>
      <c r="Z217" s="624" t="s">
        <v>190</v>
      </c>
    </row>
    <row r="218" spans="1:26" ht="93.6" thickBot="1" x14ac:dyDescent="0.35">
      <c r="A218" s="620">
        <v>185</v>
      </c>
      <c r="B218" s="652" t="s">
        <v>191</v>
      </c>
      <c r="C218" s="653" t="s">
        <v>192</v>
      </c>
      <c r="D218" s="647">
        <v>60869780</v>
      </c>
      <c r="E218" s="654">
        <v>108053741</v>
      </c>
      <c r="F218" s="654">
        <v>600062023</v>
      </c>
      <c r="G218" s="655" t="s">
        <v>201</v>
      </c>
      <c r="H218" s="611" t="s">
        <v>90</v>
      </c>
      <c r="I218" s="645" t="s">
        <v>127</v>
      </c>
      <c r="J218" s="635" t="s">
        <v>194</v>
      </c>
      <c r="K218" s="648" t="str">
        <f t="shared" ref="K218:K231" si="18">G218</f>
        <v>Vybavení cvičné kuchyně</v>
      </c>
      <c r="L218" s="649">
        <v>250000</v>
      </c>
      <c r="M218" s="650">
        <f t="shared" si="17"/>
        <v>175000</v>
      </c>
      <c r="N218" s="637">
        <v>45292</v>
      </c>
      <c r="O218" s="637">
        <v>45992</v>
      </c>
      <c r="P218" s="623" t="s">
        <v>129</v>
      </c>
      <c r="Q218" s="623" t="s">
        <v>129</v>
      </c>
      <c r="R218" s="623" t="s">
        <v>129</v>
      </c>
      <c r="S218" s="623" t="s">
        <v>129</v>
      </c>
      <c r="T218" s="778"/>
      <c r="U218" s="778"/>
      <c r="V218" s="623" t="s">
        <v>129</v>
      </c>
      <c r="W218" s="623" t="s">
        <v>129</v>
      </c>
      <c r="X218" s="623" t="s">
        <v>129</v>
      </c>
      <c r="Y218" s="600" t="s">
        <v>438</v>
      </c>
      <c r="Z218" s="624" t="s">
        <v>190</v>
      </c>
    </row>
    <row r="219" spans="1:26" ht="93.6" thickBot="1" x14ac:dyDescent="0.35">
      <c r="A219" s="620">
        <v>186</v>
      </c>
      <c r="B219" s="652" t="s">
        <v>191</v>
      </c>
      <c r="C219" s="653" t="s">
        <v>192</v>
      </c>
      <c r="D219" s="647">
        <v>60869780</v>
      </c>
      <c r="E219" s="654">
        <v>108053741</v>
      </c>
      <c r="F219" s="654">
        <v>600062023</v>
      </c>
      <c r="G219" s="655" t="s">
        <v>202</v>
      </c>
      <c r="H219" s="611" t="s">
        <v>90</v>
      </c>
      <c r="I219" s="645" t="s">
        <v>127</v>
      </c>
      <c r="J219" s="635" t="s">
        <v>194</v>
      </c>
      <c r="K219" s="648" t="str">
        <f t="shared" si="18"/>
        <v>Modernizace sborovny, kabinetů a kanceláří</v>
      </c>
      <c r="L219" s="649">
        <v>2500000</v>
      </c>
      <c r="M219" s="650">
        <f t="shared" si="17"/>
        <v>1750000</v>
      </c>
      <c r="N219" s="637">
        <v>44927</v>
      </c>
      <c r="O219" s="637">
        <v>45627</v>
      </c>
      <c r="P219" s="623" t="s">
        <v>129</v>
      </c>
      <c r="Q219" s="623" t="s">
        <v>129</v>
      </c>
      <c r="R219" s="623" t="s">
        <v>129</v>
      </c>
      <c r="S219" s="623" t="s">
        <v>129</v>
      </c>
      <c r="T219" s="778"/>
      <c r="U219" s="623" t="s">
        <v>129</v>
      </c>
      <c r="V219" s="623" t="s">
        <v>129</v>
      </c>
      <c r="W219" s="623" t="s">
        <v>129</v>
      </c>
      <c r="X219" s="623" t="s">
        <v>129</v>
      </c>
      <c r="Y219" s="647" t="s">
        <v>203</v>
      </c>
      <c r="Z219" s="651" t="s">
        <v>190</v>
      </c>
    </row>
    <row r="220" spans="1:26" ht="93.6" thickBot="1" x14ac:dyDescent="0.35">
      <c r="A220" s="620">
        <v>187</v>
      </c>
      <c r="B220" s="652" t="s">
        <v>191</v>
      </c>
      <c r="C220" s="653" t="s">
        <v>192</v>
      </c>
      <c r="D220" s="647">
        <v>60869780</v>
      </c>
      <c r="E220" s="654">
        <v>108053741</v>
      </c>
      <c r="F220" s="654">
        <v>600062023</v>
      </c>
      <c r="G220" s="655" t="s">
        <v>204</v>
      </c>
      <c r="H220" s="611" t="s">
        <v>90</v>
      </c>
      <c r="I220" s="645" t="s">
        <v>127</v>
      </c>
      <c r="J220" s="635" t="s">
        <v>194</v>
      </c>
      <c r="K220" s="648" t="str">
        <f t="shared" si="18"/>
        <v>Modernizace zázemí pro učitele</v>
      </c>
      <c r="L220" s="649">
        <v>1000000</v>
      </c>
      <c r="M220" s="650">
        <f t="shared" si="17"/>
        <v>700000</v>
      </c>
      <c r="N220" s="637">
        <v>44927</v>
      </c>
      <c r="O220" s="637">
        <v>45627</v>
      </c>
      <c r="P220" s="623" t="s">
        <v>129</v>
      </c>
      <c r="Q220" s="623" t="s">
        <v>129</v>
      </c>
      <c r="R220" s="623" t="s">
        <v>129</v>
      </c>
      <c r="S220" s="623" t="s">
        <v>129</v>
      </c>
      <c r="T220" s="778"/>
      <c r="U220" s="623" t="s">
        <v>129</v>
      </c>
      <c r="V220" s="623" t="s">
        <v>129</v>
      </c>
      <c r="W220" s="623" t="s">
        <v>129</v>
      </c>
      <c r="X220" s="623" t="s">
        <v>129</v>
      </c>
      <c r="Y220" s="600" t="s">
        <v>438</v>
      </c>
      <c r="Z220" s="624" t="s">
        <v>190</v>
      </c>
    </row>
    <row r="221" spans="1:26" ht="93.6" thickBot="1" x14ac:dyDescent="0.35">
      <c r="A221" s="620">
        <v>188</v>
      </c>
      <c r="B221" s="652" t="s">
        <v>191</v>
      </c>
      <c r="C221" s="653" t="s">
        <v>192</v>
      </c>
      <c r="D221" s="647">
        <v>60869780</v>
      </c>
      <c r="E221" s="654">
        <v>108053741</v>
      </c>
      <c r="F221" s="654">
        <v>600062023</v>
      </c>
      <c r="G221" s="655" t="s">
        <v>207</v>
      </c>
      <c r="H221" s="611" t="s">
        <v>90</v>
      </c>
      <c r="I221" s="645" t="s">
        <v>127</v>
      </c>
      <c r="J221" s="635" t="s">
        <v>194</v>
      </c>
      <c r="K221" s="648" t="str">
        <f t="shared" si="18"/>
        <v xml:space="preserve">Modernizace dílen a polytechnického vzdělání </v>
      </c>
      <c r="L221" s="649">
        <v>4800000</v>
      </c>
      <c r="M221" s="650">
        <f t="shared" si="17"/>
        <v>3360000</v>
      </c>
      <c r="N221" s="637">
        <v>44927</v>
      </c>
      <c r="O221" s="637">
        <v>45627</v>
      </c>
      <c r="P221" s="778"/>
      <c r="Q221" s="623" t="s">
        <v>129</v>
      </c>
      <c r="R221" s="623" t="s">
        <v>129</v>
      </c>
      <c r="S221" s="623" t="s">
        <v>129</v>
      </c>
      <c r="T221" s="778"/>
      <c r="U221" s="778"/>
      <c r="V221" s="623" t="s">
        <v>129</v>
      </c>
      <c r="W221" s="623" t="s">
        <v>129</v>
      </c>
      <c r="X221" s="623" t="s">
        <v>129</v>
      </c>
      <c r="Y221" s="647" t="s">
        <v>203</v>
      </c>
      <c r="Z221" s="651" t="s">
        <v>190</v>
      </c>
    </row>
    <row r="222" spans="1:26" ht="93.6" thickBot="1" x14ac:dyDescent="0.35">
      <c r="A222" s="620">
        <v>189</v>
      </c>
      <c r="B222" s="652" t="s">
        <v>191</v>
      </c>
      <c r="C222" s="653" t="s">
        <v>192</v>
      </c>
      <c r="D222" s="647">
        <v>60869780</v>
      </c>
      <c r="E222" s="654">
        <v>108053741</v>
      </c>
      <c r="F222" s="654">
        <v>600062023</v>
      </c>
      <c r="G222" s="655" t="s">
        <v>208</v>
      </c>
      <c r="H222" s="611" t="s">
        <v>90</v>
      </c>
      <c r="I222" s="645" t="s">
        <v>127</v>
      </c>
      <c r="J222" s="635" t="s">
        <v>194</v>
      </c>
      <c r="K222" s="648" t="str">
        <f t="shared" si="18"/>
        <v>Modernizace školní kuchyně</v>
      </c>
      <c r="L222" s="649">
        <v>2500000</v>
      </c>
      <c r="M222" s="650">
        <f t="shared" si="17"/>
        <v>1750000</v>
      </c>
      <c r="N222" s="637">
        <v>44927</v>
      </c>
      <c r="O222" s="637">
        <v>45627</v>
      </c>
      <c r="P222" s="623" t="s">
        <v>129</v>
      </c>
      <c r="Q222" s="623" t="s">
        <v>129</v>
      </c>
      <c r="R222" s="623" t="s">
        <v>129</v>
      </c>
      <c r="S222" s="623" t="s">
        <v>129</v>
      </c>
      <c r="T222" s="778"/>
      <c r="U222" s="778"/>
      <c r="V222" s="623" t="s">
        <v>129</v>
      </c>
      <c r="W222" s="623" t="s">
        <v>129</v>
      </c>
      <c r="X222" s="623" t="s">
        <v>129</v>
      </c>
      <c r="Y222" s="600" t="s">
        <v>438</v>
      </c>
      <c r="Z222" s="624" t="s">
        <v>190</v>
      </c>
    </row>
    <row r="223" spans="1:26" ht="93.6" thickBot="1" x14ac:dyDescent="0.35">
      <c r="A223" s="620">
        <v>190</v>
      </c>
      <c r="B223" s="652" t="s">
        <v>191</v>
      </c>
      <c r="C223" s="653" t="s">
        <v>192</v>
      </c>
      <c r="D223" s="647">
        <v>60869780</v>
      </c>
      <c r="E223" s="654">
        <v>108053741</v>
      </c>
      <c r="F223" s="654">
        <v>600062023</v>
      </c>
      <c r="G223" s="655" t="s">
        <v>452</v>
      </c>
      <c r="H223" s="611" t="s">
        <v>90</v>
      </c>
      <c r="I223" s="645" t="s">
        <v>127</v>
      </c>
      <c r="J223" s="635" t="s">
        <v>194</v>
      </c>
      <c r="K223" s="648" t="str">
        <f>G223</f>
        <v>Modernizace jazykové učebny pro 2. stupeň</v>
      </c>
      <c r="L223" s="649">
        <v>3000000</v>
      </c>
      <c r="M223" s="650">
        <f t="shared" si="17"/>
        <v>2100000</v>
      </c>
      <c r="N223" s="637">
        <v>44927</v>
      </c>
      <c r="O223" s="637">
        <v>45627</v>
      </c>
      <c r="P223" s="623" t="s">
        <v>129</v>
      </c>
      <c r="Q223" s="779"/>
      <c r="R223" s="623" t="s">
        <v>129</v>
      </c>
      <c r="S223" s="623" t="s">
        <v>129</v>
      </c>
      <c r="T223" s="778"/>
      <c r="U223" s="778"/>
      <c r="V223" s="623" t="s">
        <v>129</v>
      </c>
      <c r="W223" s="623" t="s">
        <v>129</v>
      </c>
      <c r="X223" s="623" t="s">
        <v>129</v>
      </c>
      <c r="Y223" s="600" t="s">
        <v>438</v>
      </c>
      <c r="Z223" s="624" t="s">
        <v>190</v>
      </c>
    </row>
    <row r="224" spans="1:26" ht="93.6" thickBot="1" x14ac:dyDescent="0.35">
      <c r="A224" s="620">
        <v>191</v>
      </c>
      <c r="B224" s="652" t="s">
        <v>191</v>
      </c>
      <c r="C224" s="653" t="s">
        <v>192</v>
      </c>
      <c r="D224" s="647">
        <v>60869780</v>
      </c>
      <c r="E224" s="654">
        <v>108053741</v>
      </c>
      <c r="F224" s="654">
        <v>600062023</v>
      </c>
      <c r="G224" s="655" t="s">
        <v>209</v>
      </c>
      <c r="H224" s="611" t="s">
        <v>90</v>
      </c>
      <c r="I224" s="645" t="s">
        <v>127</v>
      </c>
      <c r="J224" s="635" t="s">
        <v>194</v>
      </c>
      <c r="K224" s="648" t="str">
        <f t="shared" si="18"/>
        <v>Modernizace tělocvičny a zázemí</v>
      </c>
      <c r="L224" s="649">
        <v>2000000</v>
      </c>
      <c r="M224" s="650">
        <f t="shared" si="17"/>
        <v>1400000</v>
      </c>
      <c r="N224" s="637">
        <v>45292</v>
      </c>
      <c r="O224" s="637">
        <v>45992</v>
      </c>
      <c r="P224" s="778"/>
      <c r="Q224" s="778"/>
      <c r="R224" s="623" t="s">
        <v>129</v>
      </c>
      <c r="S224" s="623" t="s">
        <v>129</v>
      </c>
      <c r="T224" s="778"/>
      <c r="U224" s="778"/>
      <c r="V224" s="623" t="s">
        <v>129</v>
      </c>
      <c r="W224" s="623" t="s">
        <v>129</v>
      </c>
      <c r="X224" s="623" t="s">
        <v>129</v>
      </c>
      <c r="Y224" s="600" t="s">
        <v>438</v>
      </c>
      <c r="Z224" s="624" t="s">
        <v>190</v>
      </c>
    </row>
    <row r="225" spans="1:26" ht="93.6" thickBot="1" x14ac:dyDescent="0.35">
      <c r="A225" s="620">
        <v>192</v>
      </c>
      <c r="B225" s="652" t="s">
        <v>191</v>
      </c>
      <c r="C225" s="653" t="s">
        <v>192</v>
      </c>
      <c r="D225" s="647">
        <v>60869780</v>
      </c>
      <c r="E225" s="654">
        <v>108053741</v>
      </c>
      <c r="F225" s="654">
        <v>600062023</v>
      </c>
      <c r="G225" s="656" t="s">
        <v>210</v>
      </c>
      <c r="H225" s="611" t="s">
        <v>90</v>
      </c>
      <c r="I225" s="645" t="s">
        <v>127</v>
      </c>
      <c r="J225" s="635" t="s">
        <v>194</v>
      </c>
      <c r="K225" s="648" t="str">
        <f t="shared" si="18"/>
        <v>Zatemnění oken ve třídách</v>
      </c>
      <c r="L225" s="649">
        <v>2500000</v>
      </c>
      <c r="M225" s="650">
        <f t="shared" si="17"/>
        <v>1750000</v>
      </c>
      <c r="N225" s="637">
        <v>44927</v>
      </c>
      <c r="O225" s="637">
        <v>45627</v>
      </c>
      <c r="P225" s="623" t="s">
        <v>129</v>
      </c>
      <c r="Q225" s="623" t="s">
        <v>129</v>
      </c>
      <c r="R225" s="623" t="s">
        <v>129</v>
      </c>
      <c r="S225" s="623" t="s">
        <v>129</v>
      </c>
      <c r="T225" s="778"/>
      <c r="U225" s="623" t="s">
        <v>129</v>
      </c>
      <c r="V225" s="623" t="s">
        <v>129</v>
      </c>
      <c r="W225" s="623" t="s">
        <v>129</v>
      </c>
      <c r="X225" s="623" t="s">
        <v>129</v>
      </c>
      <c r="Y225" s="600" t="s">
        <v>438</v>
      </c>
      <c r="Z225" s="624" t="s">
        <v>190</v>
      </c>
    </row>
    <row r="226" spans="1:26" ht="93.6" thickBot="1" x14ac:dyDescent="0.35">
      <c r="A226" s="620">
        <v>193</v>
      </c>
      <c r="B226" s="652" t="s">
        <v>191</v>
      </c>
      <c r="C226" s="653" t="s">
        <v>192</v>
      </c>
      <c r="D226" s="647">
        <v>60869780</v>
      </c>
      <c r="E226" s="654">
        <v>108053741</v>
      </c>
      <c r="F226" s="654">
        <v>600062023</v>
      </c>
      <c r="G226" s="655" t="s">
        <v>211</v>
      </c>
      <c r="H226" s="611" t="s">
        <v>90</v>
      </c>
      <c r="I226" s="645" t="s">
        <v>127</v>
      </c>
      <c r="J226" s="635" t="s">
        <v>194</v>
      </c>
      <c r="K226" s="648" t="str">
        <f t="shared" si="18"/>
        <v>Výměna plynových kotlů a modernizace rozvodů</v>
      </c>
      <c r="L226" s="649">
        <v>3000000</v>
      </c>
      <c r="M226" s="650">
        <f t="shared" si="17"/>
        <v>2100000</v>
      </c>
      <c r="N226" s="637">
        <v>44927</v>
      </c>
      <c r="O226" s="637">
        <v>45627</v>
      </c>
      <c r="P226" s="623" t="s">
        <v>129</v>
      </c>
      <c r="Q226" s="623" t="s">
        <v>129</v>
      </c>
      <c r="R226" s="623" t="s">
        <v>129</v>
      </c>
      <c r="S226" s="623" t="s">
        <v>129</v>
      </c>
      <c r="T226" s="778"/>
      <c r="U226" s="623" t="s">
        <v>129</v>
      </c>
      <c r="V226" s="623" t="s">
        <v>129</v>
      </c>
      <c r="W226" s="623" t="s">
        <v>129</v>
      </c>
      <c r="X226" s="623" t="s">
        <v>129</v>
      </c>
      <c r="Y226" s="600" t="s">
        <v>438</v>
      </c>
      <c r="Z226" s="624" t="s">
        <v>190</v>
      </c>
    </row>
    <row r="227" spans="1:26" ht="93.6" thickBot="1" x14ac:dyDescent="0.35">
      <c r="A227" s="620">
        <v>194</v>
      </c>
      <c r="B227" s="652" t="s">
        <v>191</v>
      </c>
      <c r="C227" s="653" t="s">
        <v>192</v>
      </c>
      <c r="D227" s="647">
        <v>60869780</v>
      </c>
      <c r="E227" s="654">
        <v>108053741</v>
      </c>
      <c r="F227" s="654">
        <v>600062023</v>
      </c>
      <c r="G227" s="655" t="s">
        <v>212</v>
      </c>
      <c r="H227" s="611" t="s">
        <v>90</v>
      </c>
      <c r="I227" s="645" t="s">
        <v>127</v>
      </c>
      <c r="J227" s="635" t="s">
        <v>194</v>
      </c>
      <c r="K227" s="648" t="str">
        <f t="shared" si="18"/>
        <v>Modernizace šatny 1. stupně - skříňky</v>
      </c>
      <c r="L227" s="649">
        <v>800000</v>
      </c>
      <c r="M227" s="650">
        <f t="shared" si="17"/>
        <v>560000</v>
      </c>
      <c r="N227" s="637">
        <v>45292</v>
      </c>
      <c r="O227" s="637">
        <v>45992</v>
      </c>
      <c r="P227" s="623" t="s">
        <v>129</v>
      </c>
      <c r="Q227" s="623" t="s">
        <v>129</v>
      </c>
      <c r="R227" s="623" t="s">
        <v>129</v>
      </c>
      <c r="S227" s="623" t="s">
        <v>129</v>
      </c>
      <c r="T227" s="778"/>
      <c r="U227" s="778"/>
      <c r="V227" s="779"/>
      <c r="W227" s="623" t="s">
        <v>129</v>
      </c>
      <c r="X227" s="623" t="s">
        <v>129</v>
      </c>
      <c r="Y227" s="600" t="s">
        <v>438</v>
      </c>
      <c r="Z227" s="624" t="s">
        <v>190</v>
      </c>
    </row>
    <row r="228" spans="1:26" ht="93.6" thickBot="1" x14ac:dyDescent="0.35">
      <c r="A228" s="620">
        <v>195</v>
      </c>
      <c r="B228" s="652" t="s">
        <v>191</v>
      </c>
      <c r="C228" s="653" t="s">
        <v>192</v>
      </c>
      <c r="D228" s="647">
        <v>60869780</v>
      </c>
      <c r="E228" s="654">
        <v>108053741</v>
      </c>
      <c r="F228" s="654">
        <v>600062023</v>
      </c>
      <c r="G228" s="655" t="s">
        <v>213</v>
      </c>
      <c r="H228" s="611" t="s">
        <v>90</v>
      </c>
      <c r="I228" s="645" t="s">
        <v>127</v>
      </c>
      <c r="J228" s="635" t="s">
        <v>194</v>
      </c>
      <c r="K228" s="648" t="str">
        <f t="shared" si="18"/>
        <v>Rekonstrukce toalet</v>
      </c>
      <c r="L228" s="650">
        <v>3000000</v>
      </c>
      <c r="M228" s="650">
        <f t="shared" si="17"/>
        <v>2100000</v>
      </c>
      <c r="N228" s="637">
        <v>45292</v>
      </c>
      <c r="O228" s="637">
        <v>45992</v>
      </c>
      <c r="P228" s="623" t="s">
        <v>129</v>
      </c>
      <c r="Q228" s="623" t="s">
        <v>129</v>
      </c>
      <c r="R228" s="623" t="s">
        <v>129</v>
      </c>
      <c r="S228" s="623" t="s">
        <v>129</v>
      </c>
      <c r="T228" s="778"/>
      <c r="U228" s="623" t="s">
        <v>129</v>
      </c>
      <c r="V228" s="623" t="s">
        <v>129</v>
      </c>
      <c r="W228" s="623" t="s">
        <v>129</v>
      </c>
      <c r="X228" s="623" t="s">
        <v>129</v>
      </c>
      <c r="Y228" s="600" t="s">
        <v>438</v>
      </c>
      <c r="Z228" s="624" t="s">
        <v>190</v>
      </c>
    </row>
    <row r="229" spans="1:26" ht="70.2" thickBot="1" x14ac:dyDescent="0.35">
      <c r="A229" s="620">
        <v>196</v>
      </c>
      <c r="B229" s="638" t="s">
        <v>191</v>
      </c>
      <c r="C229" s="657" t="s">
        <v>192</v>
      </c>
      <c r="D229" s="658">
        <v>60869780</v>
      </c>
      <c r="E229" s="659">
        <v>108053741</v>
      </c>
      <c r="F229" s="659">
        <v>600062023</v>
      </c>
      <c r="G229" s="660" t="s">
        <v>469</v>
      </c>
      <c r="H229" s="611" t="s">
        <v>90</v>
      </c>
      <c r="I229" s="645" t="s">
        <v>127</v>
      </c>
      <c r="J229" s="635" t="s">
        <v>194</v>
      </c>
      <c r="K229" s="661" t="str">
        <f t="shared" si="18"/>
        <v>Venkovní učebna</v>
      </c>
      <c r="L229" s="662">
        <v>2000000</v>
      </c>
      <c r="M229" s="662">
        <f t="shared" si="17"/>
        <v>1400000</v>
      </c>
      <c r="N229" s="637">
        <v>44927</v>
      </c>
      <c r="O229" s="637">
        <v>45627</v>
      </c>
      <c r="P229" s="623" t="s">
        <v>129</v>
      </c>
      <c r="Q229" s="623" t="s">
        <v>129</v>
      </c>
      <c r="R229" s="623" t="s">
        <v>129</v>
      </c>
      <c r="S229" s="623" t="s">
        <v>129</v>
      </c>
      <c r="T229" s="664"/>
      <c r="U229" s="623" t="s">
        <v>129</v>
      </c>
      <c r="V229" s="623" t="s">
        <v>129</v>
      </c>
      <c r="W229" s="623" t="s">
        <v>129</v>
      </c>
      <c r="X229" s="623" t="s">
        <v>129</v>
      </c>
      <c r="Y229" s="600" t="s">
        <v>438</v>
      </c>
      <c r="Z229" s="624" t="s">
        <v>190</v>
      </c>
    </row>
    <row r="230" spans="1:26" ht="70.2" thickBot="1" x14ac:dyDescent="0.35">
      <c r="A230" s="620">
        <v>197</v>
      </c>
      <c r="B230" s="638" t="s">
        <v>191</v>
      </c>
      <c r="C230" s="657" t="s">
        <v>192</v>
      </c>
      <c r="D230" s="658">
        <v>60869780</v>
      </c>
      <c r="E230" s="659">
        <v>108053741</v>
      </c>
      <c r="F230" s="659">
        <v>600062023</v>
      </c>
      <c r="G230" s="660" t="s">
        <v>524</v>
      </c>
      <c r="H230" s="611" t="s">
        <v>90</v>
      </c>
      <c r="I230" s="645" t="s">
        <v>127</v>
      </c>
      <c r="J230" s="635" t="s">
        <v>194</v>
      </c>
      <c r="K230" s="661" t="str">
        <f t="shared" si="18"/>
        <v>Modernizace školního klubu</v>
      </c>
      <c r="L230" s="662">
        <v>700000</v>
      </c>
      <c r="M230" s="662">
        <f t="shared" si="17"/>
        <v>490000</v>
      </c>
      <c r="N230" s="637">
        <v>44927</v>
      </c>
      <c r="O230" s="637">
        <v>45627</v>
      </c>
      <c r="P230" s="623" t="s">
        <v>129</v>
      </c>
      <c r="Q230" s="623" t="s">
        <v>129</v>
      </c>
      <c r="R230" s="623" t="s">
        <v>129</v>
      </c>
      <c r="S230" s="623" t="s">
        <v>129</v>
      </c>
      <c r="T230" s="664"/>
      <c r="U230" s="623" t="s">
        <v>129</v>
      </c>
      <c r="V230" s="623" t="s">
        <v>129</v>
      </c>
      <c r="W230" s="623" t="s">
        <v>129</v>
      </c>
      <c r="X230" s="623" t="s">
        <v>129</v>
      </c>
      <c r="Y230" s="600" t="s">
        <v>438</v>
      </c>
      <c r="Z230" s="624" t="s">
        <v>190</v>
      </c>
    </row>
    <row r="231" spans="1:26" ht="70.2" thickBot="1" x14ac:dyDescent="0.35">
      <c r="A231" s="620">
        <v>198</v>
      </c>
      <c r="B231" s="665" t="s">
        <v>191</v>
      </c>
      <c r="C231" s="657" t="s">
        <v>192</v>
      </c>
      <c r="D231" s="658">
        <v>60869780</v>
      </c>
      <c r="E231" s="659">
        <v>108053741</v>
      </c>
      <c r="F231" s="659">
        <v>600062023</v>
      </c>
      <c r="G231" s="660" t="s">
        <v>525</v>
      </c>
      <c r="H231" s="611" t="s">
        <v>90</v>
      </c>
      <c r="I231" s="645" t="s">
        <v>127</v>
      </c>
      <c r="J231" s="635" t="s">
        <v>194</v>
      </c>
      <c r="K231" s="661" t="str">
        <f t="shared" si="18"/>
        <v>Modernizace jazykové učebny a kabinetu 2</v>
      </c>
      <c r="L231" s="662">
        <v>800000</v>
      </c>
      <c r="M231" s="662">
        <f t="shared" si="17"/>
        <v>560000</v>
      </c>
      <c r="N231" s="637">
        <v>44927</v>
      </c>
      <c r="O231" s="637">
        <v>45627</v>
      </c>
      <c r="P231" s="623" t="s">
        <v>129</v>
      </c>
      <c r="Q231" s="663"/>
      <c r="R231" s="663"/>
      <c r="S231" s="623" t="s">
        <v>129</v>
      </c>
      <c r="T231" s="664"/>
      <c r="U231" s="623" t="s">
        <v>129</v>
      </c>
      <c r="V231" s="623" t="s">
        <v>129</v>
      </c>
      <c r="W231" s="623" t="s">
        <v>129</v>
      </c>
      <c r="X231" s="623" t="s">
        <v>129</v>
      </c>
      <c r="Y231" s="600" t="s">
        <v>438</v>
      </c>
      <c r="Z231" s="624" t="s">
        <v>190</v>
      </c>
    </row>
    <row r="232" spans="1:26" x14ac:dyDescent="0.3">
      <c r="G232" s="627"/>
      <c r="H232" s="628"/>
      <c r="K232" s="629"/>
      <c r="L232" s="630"/>
      <c r="M232" s="631"/>
      <c r="N232" s="628"/>
      <c r="O232" s="628"/>
      <c r="S232" s="370"/>
      <c r="W232" s="370"/>
      <c r="X232" s="370"/>
      <c r="Y232" s="632"/>
      <c r="Z232" s="628"/>
    </row>
    <row r="233" spans="1:26" x14ac:dyDescent="0.3">
      <c r="G233" s="627"/>
      <c r="H233" s="628"/>
      <c r="K233" s="629"/>
      <c r="L233" s="630"/>
      <c r="M233" s="631"/>
      <c r="N233" s="628"/>
      <c r="O233" s="628"/>
      <c r="S233" s="370"/>
      <c r="W233" s="370"/>
      <c r="X233" s="370"/>
      <c r="Y233" s="632"/>
      <c r="Z233" s="628"/>
    </row>
    <row r="234" spans="1:26" x14ac:dyDescent="0.3">
      <c r="A234" s="1" t="s">
        <v>472</v>
      </c>
    </row>
    <row r="239" spans="1:26" x14ac:dyDescent="0.3">
      <c r="A239" s="1" t="s">
        <v>30</v>
      </c>
    </row>
    <row r="240" spans="1:26" x14ac:dyDescent="0.3">
      <c r="A240" s="23" t="s">
        <v>45</v>
      </c>
    </row>
    <row r="241" spans="1:8" x14ac:dyDescent="0.3">
      <c r="A241" s="1" t="s">
        <v>31</v>
      </c>
    </row>
    <row r="242" spans="1:8" x14ac:dyDescent="0.3">
      <c r="A242" s="1" t="s">
        <v>111</v>
      </c>
    </row>
    <row r="244" spans="1:8" x14ac:dyDescent="0.3">
      <c r="A244" s="1" t="s">
        <v>46</v>
      </c>
    </row>
    <row r="246" spans="1:8" x14ac:dyDescent="0.3">
      <c r="A246" s="2" t="s">
        <v>79</v>
      </c>
      <c r="B246" s="2"/>
      <c r="C246" s="2"/>
      <c r="D246" s="2"/>
      <c r="E246" s="2"/>
      <c r="F246" s="2"/>
      <c r="G246" s="140"/>
      <c r="H246" s="2"/>
    </row>
    <row r="247" spans="1:8" x14ac:dyDescent="0.3">
      <c r="A247" s="2" t="s">
        <v>75</v>
      </c>
      <c r="B247" s="2"/>
      <c r="C247" s="2"/>
      <c r="D247" s="2"/>
      <c r="E247" s="2"/>
      <c r="F247" s="2"/>
      <c r="G247" s="140"/>
      <c r="H247" s="2"/>
    </row>
    <row r="248" spans="1:8" x14ac:dyDescent="0.3">
      <c r="A248" s="2" t="s">
        <v>71</v>
      </c>
      <c r="B248" s="2"/>
      <c r="C248" s="2"/>
      <c r="D248" s="2"/>
      <c r="E248" s="2"/>
      <c r="F248" s="2"/>
      <c r="G248" s="140"/>
      <c r="H248" s="2"/>
    </row>
    <row r="249" spans="1:8" x14ac:dyDescent="0.3">
      <c r="A249" s="2" t="s">
        <v>72</v>
      </c>
      <c r="B249" s="2"/>
      <c r="C249" s="2"/>
      <c r="D249" s="2"/>
      <c r="E249" s="2"/>
      <c r="F249" s="2"/>
      <c r="G249" s="140"/>
      <c r="H249" s="2"/>
    </row>
    <row r="250" spans="1:8" x14ac:dyDescent="0.3">
      <c r="A250" s="2" t="s">
        <v>73</v>
      </c>
      <c r="B250" s="2"/>
      <c r="C250" s="2"/>
      <c r="D250" s="2"/>
      <c r="E250" s="2"/>
      <c r="F250" s="2"/>
      <c r="G250" s="140"/>
      <c r="H250" s="2"/>
    </row>
    <row r="251" spans="1:8" x14ac:dyDescent="0.3">
      <c r="A251" s="2" t="s">
        <v>74</v>
      </c>
      <c r="B251" s="2"/>
      <c r="C251" s="2"/>
      <c r="D251" s="2"/>
      <c r="E251" s="2"/>
      <c r="F251" s="2"/>
      <c r="G251" s="140"/>
      <c r="H251" s="2"/>
    </row>
    <row r="252" spans="1:8" x14ac:dyDescent="0.3">
      <c r="A252" s="2" t="s">
        <v>77</v>
      </c>
      <c r="B252" s="2"/>
      <c r="C252" s="2"/>
      <c r="D252" s="2"/>
      <c r="E252" s="2"/>
      <c r="F252" s="2"/>
      <c r="G252" s="140"/>
      <c r="H252" s="2"/>
    </row>
    <row r="253" spans="1:8" x14ac:dyDescent="0.3">
      <c r="A253" s="3" t="s">
        <v>76</v>
      </c>
      <c r="B253" s="3"/>
      <c r="C253" s="3"/>
      <c r="D253" s="3"/>
      <c r="E253" s="3"/>
    </row>
    <row r="254" spans="1:8" x14ac:dyDescent="0.3">
      <c r="A254" s="2" t="s">
        <v>78</v>
      </c>
      <c r="B254" s="2"/>
      <c r="C254" s="2"/>
      <c r="D254" s="2"/>
      <c r="E254" s="2"/>
      <c r="F254" s="2"/>
    </row>
    <row r="255" spans="1:8" x14ac:dyDescent="0.3">
      <c r="A255" s="2" t="s">
        <v>48</v>
      </c>
      <c r="B255" s="2"/>
      <c r="C255" s="2"/>
      <c r="D255" s="2"/>
      <c r="E255" s="2"/>
      <c r="F255" s="2"/>
    </row>
    <row r="256" spans="1:8" x14ac:dyDescent="0.3">
      <c r="A256" s="2"/>
      <c r="B256" s="2"/>
      <c r="C256" s="2"/>
      <c r="D256" s="2"/>
      <c r="E256" s="2"/>
      <c r="F256" s="2"/>
    </row>
    <row r="257" spans="1:13" x14ac:dyDescent="0.3">
      <c r="A257" s="2" t="s">
        <v>80</v>
      </c>
      <c r="B257" s="2"/>
      <c r="C257" s="2"/>
      <c r="D257" s="2"/>
      <c r="E257" s="2"/>
      <c r="F257" s="2"/>
    </row>
    <row r="258" spans="1:13" x14ac:dyDescent="0.3">
      <c r="A258" s="2" t="s">
        <v>67</v>
      </c>
      <c r="B258" s="2"/>
      <c r="C258" s="2"/>
      <c r="D258" s="2"/>
      <c r="E258" s="2"/>
      <c r="F258" s="2"/>
    </row>
    <row r="260" spans="1:13" x14ac:dyDescent="0.3">
      <c r="A260" s="1" t="s">
        <v>49</v>
      </c>
    </row>
    <row r="261" spans="1:13" x14ac:dyDescent="0.3">
      <c r="A261" s="2" t="s">
        <v>50</v>
      </c>
    </row>
    <row r="262" spans="1:13" x14ac:dyDescent="0.3">
      <c r="A262" s="1" t="s">
        <v>51</v>
      </c>
    </row>
    <row r="264" spans="1:13" s="2" customFormat="1" x14ac:dyDescent="0.3">
      <c r="G264" s="140"/>
      <c r="L264" s="24"/>
      <c r="M264" s="24"/>
    </row>
    <row r="265" spans="1:13" s="2" customFormat="1" x14ac:dyDescent="0.3">
      <c r="G265" s="140"/>
      <c r="L265" s="24"/>
      <c r="M265" s="24"/>
    </row>
    <row r="266" spans="1:13" x14ac:dyDescent="0.3">
      <c r="A266" s="3"/>
    </row>
    <row r="268" spans="1:13" s="25" customFormat="1" x14ac:dyDescent="0.3">
      <c r="A268" s="2"/>
      <c r="B268" s="2"/>
      <c r="C268" s="2"/>
      <c r="D268" s="2"/>
      <c r="E268" s="2"/>
      <c r="F268" s="2"/>
      <c r="G268" s="140"/>
      <c r="H268" s="2"/>
      <c r="I268" s="1"/>
      <c r="L268" s="26"/>
      <c r="M268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730" t="s">
        <v>52</v>
      </c>
      <c r="B1" s="731"/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  <c r="R1" s="731"/>
      <c r="S1" s="731"/>
      <c r="T1" s="732"/>
    </row>
    <row r="2" spans="1:20" ht="30" customHeight="1" thickBot="1" x14ac:dyDescent="0.35">
      <c r="A2" s="733" t="s">
        <v>53</v>
      </c>
      <c r="B2" s="755" t="s">
        <v>6</v>
      </c>
      <c r="C2" s="736" t="s">
        <v>54</v>
      </c>
      <c r="D2" s="737"/>
      <c r="E2" s="737"/>
      <c r="F2" s="738" t="s">
        <v>8</v>
      </c>
      <c r="G2" s="772" t="s">
        <v>36</v>
      </c>
      <c r="H2" s="775" t="s">
        <v>68</v>
      </c>
      <c r="I2" s="741" t="s">
        <v>10</v>
      </c>
      <c r="J2" s="744" t="s">
        <v>11</v>
      </c>
      <c r="K2" s="747" t="s">
        <v>55</v>
      </c>
      <c r="L2" s="748"/>
      <c r="M2" s="749" t="s">
        <v>13</v>
      </c>
      <c r="N2" s="750"/>
      <c r="O2" s="762" t="s">
        <v>56</v>
      </c>
      <c r="P2" s="763"/>
      <c r="Q2" s="763"/>
      <c r="R2" s="763"/>
      <c r="S2" s="749" t="s">
        <v>15</v>
      </c>
      <c r="T2" s="750"/>
    </row>
    <row r="3" spans="1:20" ht="22.35" customHeight="1" thickBot="1" x14ac:dyDescent="0.35">
      <c r="A3" s="734"/>
      <c r="B3" s="756"/>
      <c r="C3" s="758" t="s">
        <v>57</v>
      </c>
      <c r="D3" s="760" t="s">
        <v>58</v>
      </c>
      <c r="E3" s="760" t="s">
        <v>59</v>
      </c>
      <c r="F3" s="739"/>
      <c r="G3" s="773"/>
      <c r="H3" s="776"/>
      <c r="I3" s="742"/>
      <c r="J3" s="745"/>
      <c r="K3" s="766" t="s">
        <v>60</v>
      </c>
      <c r="L3" s="766" t="s">
        <v>110</v>
      </c>
      <c r="M3" s="768" t="s">
        <v>22</v>
      </c>
      <c r="N3" s="770" t="s">
        <v>23</v>
      </c>
      <c r="O3" s="764" t="s">
        <v>39</v>
      </c>
      <c r="P3" s="765"/>
      <c r="Q3" s="765"/>
      <c r="R3" s="765"/>
      <c r="S3" s="751" t="s">
        <v>61</v>
      </c>
      <c r="T3" s="753" t="s">
        <v>27</v>
      </c>
    </row>
    <row r="4" spans="1:20" ht="68.25" customHeight="1" thickBot="1" x14ac:dyDescent="0.35">
      <c r="A4" s="735"/>
      <c r="B4" s="757"/>
      <c r="C4" s="759"/>
      <c r="D4" s="761"/>
      <c r="E4" s="761"/>
      <c r="F4" s="740"/>
      <c r="G4" s="774"/>
      <c r="H4" s="777"/>
      <c r="I4" s="743"/>
      <c r="J4" s="746"/>
      <c r="K4" s="767"/>
      <c r="L4" s="767"/>
      <c r="M4" s="769"/>
      <c r="N4" s="771"/>
      <c r="O4" s="57" t="s">
        <v>62</v>
      </c>
      <c r="P4" s="58" t="s">
        <v>42</v>
      </c>
      <c r="Q4" s="59" t="s">
        <v>43</v>
      </c>
      <c r="R4" s="60" t="s">
        <v>63</v>
      </c>
      <c r="S4" s="752"/>
      <c r="T4" s="754"/>
    </row>
    <row r="5" spans="1:20" x14ac:dyDescent="0.3">
      <c r="A5" s="1">
        <v>1</v>
      </c>
      <c r="B5" s="4">
        <v>1</v>
      </c>
      <c r="C5" s="5"/>
      <c r="D5" s="6"/>
      <c r="E5" s="7"/>
      <c r="F5" s="27"/>
      <c r="G5" s="27"/>
      <c r="H5" s="27"/>
      <c r="I5" s="27"/>
      <c r="J5" s="8" t="s">
        <v>113</v>
      </c>
      <c r="K5" s="28">
        <v>10000000</v>
      </c>
      <c r="L5" s="29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1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112</v>
      </c>
      <c r="K6" s="30">
        <v>10000000</v>
      </c>
      <c r="L6" s="31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x14ac:dyDescent="0.3">
      <c r="A7" s="1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30"/>
      <c r="L7" s="31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32"/>
      <c r="L8" s="33"/>
      <c r="M8" s="16"/>
      <c r="N8" s="18"/>
      <c r="O8" s="16"/>
      <c r="P8" s="17"/>
      <c r="Q8" s="17"/>
      <c r="R8" s="18"/>
      <c r="S8" s="16"/>
      <c r="T8" s="18"/>
    </row>
    <row r="9" spans="1:20" x14ac:dyDescent="0.3">
      <c r="B9" s="34"/>
    </row>
    <row r="10" spans="1:20" x14ac:dyDescent="0.3">
      <c r="B10" s="34"/>
    </row>
    <row r="11" spans="1:20" x14ac:dyDescent="0.3">
      <c r="B11" s="34"/>
    </row>
    <row r="13" spans="1:20" x14ac:dyDescent="0.3">
      <c r="B13" s="1" t="s">
        <v>29</v>
      </c>
    </row>
    <row r="16" spans="1:20" x14ac:dyDescent="0.3">
      <c r="A16" s="1" t="s">
        <v>64</v>
      </c>
    </row>
    <row r="17" spans="1:12" x14ac:dyDescent="0.3">
      <c r="B17" s="1" t="s">
        <v>65</v>
      </c>
    </row>
    <row r="18" spans="1:12" ht="16.2" customHeight="1" x14ac:dyDescent="0.3">
      <c r="B18" s="1" t="s">
        <v>66</v>
      </c>
    </row>
    <row r="19" spans="1:12" x14ac:dyDescent="0.3">
      <c r="B19" s="1" t="s">
        <v>31</v>
      </c>
    </row>
    <row r="20" spans="1:12" x14ac:dyDescent="0.3">
      <c r="B20" s="1" t="s">
        <v>111</v>
      </c>
    </row>
    <row r="22" spans="1:12" x14ac:dyDescent="0.3">
      <c r="B22" s="1" t="s">
        <v>46</v>
      </c>
    </row>
    <row r="24" spans="1:12" x14ac:dyDescent="0.3">
      <c r="A24" s="3" t="s">
        <v>47</v>
      </c>
      <c r="B24" s="2" t="s">
        <v>82</v>
      </c>
      <c r="C24" s="2"/>
      <c r="D24" s="2"/>
      <c r="E24" s="2"/>
      <c r="F24" s="2"/>
      <c r="G24" s="2"/>
      <c r="H24" s="2"/>
      <c r="I24" s="2"/>
      <c r="J24" s="2"/>
      <c r="K24" s="24"/>
      <c r="L24" s="24"/>
    </row>
    <row r="25" spans="1:12" x14ac:dyDescent="0.3">
      <c r="A25" s="3" t="s">
        <v>48</v>
      </c>
      <c r="B25" s="2" t="s">
        <v>75</v>
      </c>
      <c r="C25" s="2"/>
      <c r="D25" s="2"/>
      <c r="E25" s="2"/>
      <c r="F25" s="2"/>
      <c r="G25" s="2"/>
      <c r="H25" s="2"/>
      <c r="I25" s="2"/>
      <c r="J25" s="2"/>
      <c r="K25" s="24"/>
      <c r="L25" s="24"/>
    </row>
    <row r="26" spans="1:12" x14ac:dyDescent="0.3">
      <c r="A26" s="3"/>
      <c r="B26" s="2" t="s">
        <v>71</v>
      </c>
      <c r="C26" s="2"/>
      <c r="D26" s="2"/>
      <c r="E26" s="2"/>
      <c r="F26" s="2"/>
      <c r="G26" s="2"/>
      <c r="H26" s="2"/>
      <c r="I26" s="2"/>
      <c r="J26" s="2"/>
      <c r="K26" s="24"/>
      <c r="L26" s="24"/>
    </row>
    <row r="27" spans="1:12" x14ac:dyDescent="0.3">
      <c r="A27" s="3"/>
      <c r="B27" s="2" t="s">
        <v>72</v>
      </c>
      <c r="C27" s="2"/>
      <c r="D27" s="2"/>
      <c r="E27" s="2"/>
      <c r="F27" s="2"/>
      <c r="G27" s="2"/>
      <c r="H27" s="2"/>
      <c r="I27" s="2"/>
      <c r="J27" s="2"/>
      <c r="K27" s="24"/>
      <c r="L27" s="24"/>
    </row>
    <row r="28" spans="1:12" x14ac:dyDescent="0.3">
      <c r="A28" s="3"/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24"/>
      <c r="L28" s="24"/>
    </row>
    <row r="29" spans="1:12" x14ac:dyDescent="0.3">
      <c r="A29" s="3"/>
      <c r="B29" s="2" t="s">
        <v>74</v>
      </c>
      <c r="C29" s="2"/>
      <c r="D29" s="2"/>
      <c r="E29" s="2"/>
      <c r="F29" s="2"/>
      <c r="G29" s="2"/>
      <c r="H29" s="2"/>
      <c r="I29" s="2"/>
      <c r="J29" s="2"/>
      <c r="K29" s="24"/>
      <c r="L29" s="24"/>
    </row>
    <row r="30" spans="1:12" x14ac:dyDescent="0.3">
      <c r="A30" s="3"/>
      <c r="B30" s="2" t="s">
        <v>77</v>
      </c>
      <c r="C30" s="2"/>
      <c r="D30" s="2"/>
      <c r="E30" s="2"/>
      <c r="F30" s="2"/>
      <c r="G30" s="2"/>
      <c r="H30" s="2"/>
      <c r="I30" s="2"/>
      <c r="J30" s="2"/>
      <c r="K30" s="24"/>
      <c r="L30" s="24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4"/>
      <c r="L31" s="24"/>
    </row>
    <row r="32" spans="1:12" x14ac:dyDescent="0.3">
      <c r="A32" s="3"/>
      <c r="B32" s="2" t="s">
        <v>81</v>
      </c>
      <c r="C32" s="2"/>
      <c r="D32" s="2"/>
      <c r="E32" s="2"/>
      <c r="F32" s="2"/>
      <c r="G32" s="2"/>
      <c r="H32" s="2"/>
      <c r="I32" s="2"/>
      <c r="J32" s="2"/>
      <c r="K32" s="24"/>
      <c r="L32" s="24"/>
    </row>
    <row r="33" spans="1:12" x14ac:dyDescent="0.3">
      <c r="A33" s="3"/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24"/>
      <c r="L33" s="24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24"/>
      <c r="L34" s="24"/>
    </row>
    <row r="35" spans="1:12" x14ac:dyDescent="0.3">
      <c r="B35" s="2" t="s">
        <v>80</v>
      </c>
      <c r="C35" s="2"/>
      <c r="D35" s="2"/>
      <c r="E35" s="2"/>
      <c r="F35" s="2"/>
      <c r="G35" s="2"/>
      <c r="H35" s="2"/>
      <c r="I35" s="2"/>
      <c r="J35" s="2"/>
      <c r="K35" s="24"/>
      <c r="L35" s="24"/>
    </row>
    <row r="36" spans="1:12" x14ac:dyDescent="0.3">
      <c r="B36" s="2" t="s">
        <v>67</v>
      </c>
      <c r="C36" s="2"/>
      <c r="D36" s="2"/>
      <c r="E36" s="2"/>
      <c r="F36" s="2"/>
      <c r="G36" s="2"/>
      <c r="H36" s="2"/>
      <c r="I36" s="2"/>
      <c r="J36" s="2"/>
      <c r="K36" s="24"/>
      <c r="L36" s="24"/>
    </row>
    <row r="37" spans="1:12" ht="16.2" customHeight="1" x14ac:dyDescent="0.3"/>
    <row r="38" spans="1:12" x14ac:dyDescent="0.3">
      <c r="B38" s="1" t="s">
        <v>49</v>
      </c>
    </row>
    <row r="39" spans="1:12" x14ac:dyDescent="0.3">
      <c r="B39" s="1" t="s">
        <v>50</v>
      </c>
    </row>
    <row r="40" spans="1:12" x14ac:dyDescent="0.3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0104a4cd-1400-468e-be1b-c7aad71d7d5a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User</cp:lastModifiedBy>
  <cp:revision/>
  <cp:lastPrinted>2023-06-26T20:08:14Z</cp:lastPrinted>
  <dcterms:created xsi:type="dcterms:W3CDTF">2020-07-22T07:46:04Z</dcterms:created>
  <dcterms:modified xsi:type="dcterms:W3CDTF">2023-06-27T08:01:35Z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