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2="http://schemas.microsoft.com/office/spreadsheetml/2015/revision2" mc:Ignorable="x15 xr xr6 xr2">
  <fileVersion appName="xl" lastEdited="7" lowestEdited="4" rupBuild="17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lezal\Desktop\"/>
    </mc:Choice>
  </mc:AlternateContent>
  <xr:revisionPtr revIDLastSave="40" documentId="FF35CDD079C797373924241172436D9459A0EEB6" xr6:coauthVersionLast="9" xr6:coauthVersionMax="9"/>
  <bookViews>
    <workbookView xWindow="14610" yWindow="60" windowWidth="14190" windowHeight="14415" tabRatio="689" firstSheet="4" activeTab="4" xr2:uid="{00000000-000D-0000-FFFF-FFFF00000000}"/>
  </bookViews>
  <sheets>
    <sheet name="2017_2018 vazba RAP na SRR" sheetId="25" r:id="rId1"/>
    <sheet name="aktivity_APSRR_význam" sheetId="31" r:id="rId2"/>
    <sheet name="2017_2018_vazba RAP na SRK" sheetId="26" r:id="rId3"/>
    <sheet name="2017_2018_financování RAP" sheetId="27" r:id="rId4"/>
    <sheet name="2016_2018 finanční plán RAP" sheetId="29" r:id="rId5"/>
  </sheets>
  <definedNames>
    <definedName name="_xlnm._FilterDatabase" localSheetId="4" hidden="1">'2016_2018 finanční plán RAP'!$B$3:$AI$3</definedName>
    <definedName name="_xlnm._FilterDatabase" localSheetId="0" hidden="1">'2017_2018 vazba RAP na SRR'!$A$3:$D$10</definedName>
    <definedName name="_xlnm.Print_Titles" localSheetId="4">'2016_2018 finanční plán RAP'!$2:$3</definedName>
    <definedName name="_xlnm.Print_Titles" localSheetId="0">'2017_2018 vazba RAP na SRR'!$2:$3</definedName>
    <definedName name="_xlnm.Print_Titles" localSheetId="3">'2017_2018_financování RAP'!$2:$3</definedName>
    <definedName name="_xlnm.Print_Titles" localSheetId="2">'2017_2018_vazba RAP na SRK'!$2:$3</definedName>
  </definedNames>
  <calcPr calcId="171026"/>
</workbook>
</file>

<file path=xl/calcChain.xml><?xml version="1.0" encoding="utf-8"?>
<calcChain xmlns="http://schemas.openxmlformats.org/spreadsheetml/2006/main">
  <c r="AH29" i="29" l="1"/>
  <c r="AA29" i="29"/>
  <c r="V29" i="29"/>
  <c r="U29" i="29"/>
  <c r="H29" i="29"/>
  <c r="AI29" i="29"/>
  <c r="T29" i="29"/>
  <c r="O29" i="29"/>
  <c r="I29" i="29"/>
  <c r="G29" i="29"/>
  <c r="J29" i="29"/>
  <c r="F29" i="29"/>
  <c r="AH28" i="29"/>
  <c r="V28" i="29"/>
  <c r="U28" i="29"/>
  <c r="H28" i="29"/>
  <c r="AI28" i="29"/>
  <c r="T28" i="29"/>
  <c r="O28" i="29"/>
  <c r="I28" i="29"/>
  <c r="G28" i="29"/>
  <c r="J28" i="29"/>
  <c r="F28" i="29"/>
  <c r="AH27" i="29"/>
  <c r="AA27" i="29"/>
  <c r="V27" i="29"/>
  <c r="I27" i="29"/>
  <c r="U27" i="29"/>
  <c r="T27" i="29"/>
  <c r="W27" i="29"/>
  <c r="O27" i="29"/>
  <c r="H27" i="29"/>
  <c r="AI27" i="29"/>
  <c r="F27" i="29"/>
  <c r="AH26" i="29"/>
  <c r="AA26" i="29"/>
  <c r="T26" i="29"/>
  <c r="U26" i="29"/>
  <c r="V26" i="29"/>
  <c r="W26" i="29"/>
  <c r="H26" i="29"/>
  <c r="AI26" i="29"/>
  <c r="O26" i="29"/>
  <c r="I26" i="29"/>
  <c r="G26" i="29"/>
  <c r="F26" i="29"/>
  <c r="J26" i="29"/>
  <c r="W28" i="29"/>
  <c r="W29" i="29"/>
  <c r="G27" i="29"/>
  <c r="J27" i="29"/>
  <c r="G9" i="29"/>
  <c r="V4" i="29"/>
  <c r="I4" i="29"/>
  <c r="T5" i="29"/>
  <c r="G5" i="29"/>
  <c r="U6" i="29"/>
  <c r="H6" i="29"/>
  <c r="AI6" i="29"/>
  <c r="V7" i="29"/>
  <c r="I7" i="29"/>
  <c r="I9" i="29"/>
  <c r="I10" i="29"/>
  <c r="T12" i="29"/>
  <c r="U13" i="29"/>
  <c r="H13" i="29"/>
  <c r="V14" i="29"/>
  <c r="I14" i="29"/>
  <c r="T16" i="29"/>
  <c r="G16" i="29"/>
  <c r="U17" i="29"/>
  <c r="H17" i="29"/>
  <c r="AI17" i="29"/>
  <c r="V18" i="29"/>
  <c r="I18" i="29"/>
  <c r="T20" i="29"/>
  <c r="U21" i="29"/>
  <c r="H21" i="29"/>
  <c r="AI21" i="29"/>
  <c r="V22" i="29"/>
  <c r="I22" i="29"/>
  <c r="T24" i="29"/>
  <c r="G24" i="29"/>
  <c r="U25" i="29"/>
  <c r="H25" i="29"/>
  <c r="AI25" i="29"/>
  <c r="V30" i="29"/>
  <c r="I30" i="29"/>
  <c r="T32" i="29"/>
  <c r="G32" i="29"/>
  <c r="U33" i="29"/>
  <c r="H33" i="29"/>
  <c r="AI33" i="29"/>
  <c r="V34" i="29"/>
  <c r="I34" i="29"/>
  <c r="T36" i="29"/>
  <c r="U37" i="29"/>
  <c r="H37" i="29"/>
  <c r="AI37" i="29"/>
  <c r="V38" i="29"/>
  <c r="I38" i="29"/>
  <c r="T40" i="29"/>
  <c r="G40" i="29"/>
  <c r="H41" i="29"/>
  <c r="AI41" i="29"/>
  <c r="I42" i="29"/>
  <c r="G44" i="29"/>
  <c r="U45" i="29"/>
  <c r="H45" i="29"/>
  <c r="AI45" i="29"/>
  <c r="I46" i="29"/>
  <c r="T48" i="29"/>
  <c r="G48" i="29"/>
  <c r="I50" i="29"/>
  <c r="V51" i="29"/>
  <c r="I51" i="29"/>
  <c r="T52" i="29"/>
  <c r="G52" i="29"/>
  <c r="U53" i="29"/>
  <c r="H53" i="29"/>
  <c r="AI53" i="29"/>
  <c r="U54" i="29"/>
  <c r="H54" i="29"/>
  <c r="AI54" i="29"/>
  <c r="V54" i="29"/>
  <c r="I54" i="29"/>
  <c r="T56" i="29"/>
  <c r="G56" i="29"/>
  <c r="T57" i="29"/>
  <c r="G57" i="29"/>
  <c r="U57" i="29"/>
  <c r="H57" i="29"/>
  <c r="V58" i="29"/>
  <c r="I58" i="29"/>
  <c r="U59" i="29"/>
  <c r="H59" i="29"/>
  <c r="AI59" i="29"/>
  <c r="T60" i="29"/>
  <c r="G60" i="29"/>
  <c r="V60" i="29"/>
  <c r="I60" i="29"/>
  <c r="T61" i="29"/>
  <c r="G61" i="29"/>
  <c r="U61" i="29"/>
  <c r="H61" i="29"/>
  <c r="AI61" i="29"/>
  <c r="T62" i="29"/>
  <c r="G62" i="29"/>
  <c r="U62" i="29"/>
  <c r="H62" i="29"/>
  <c r="AI62" i="29"/>
  <c r="V62" i="29"/>
  <c r="I62" i="29"/>
  <c r="T49" i="29"/>
  <c r="G49" i="29"/>
  <c r="G10" i="29"/>
  <c r="H10" i="29"/>
  <c r="AI10" i="29"/>
  <c r="T11" i="29"/>
  <c r="G11" i="29"/>
  <c r="U11" i="29"/>
  <c r="H11" i="29"/>
  <c r="AI11" i="29"/>
  <c r="V11" i="29"/>
  <c r="U12" i="29"/>
  <c r="H12" i="29"/>
  <c r="AI12" i="29"/>
  <c r="V12" i="29"/>
  <c r="I12" i="29"/>
  <c r="T13" i="29"/>
  <c r="G13" i="29"/>
  <c r="V13" i="29"/>
  <c r="I13" i="29"/>
  <c r="T14" i="29"/>
  <c r="G14" i="29"/>
  <c r="U14" i="29"/>
  <c r="H14" i="29"/>
  <c r="T15" i="29"/>
  <c r="G15" i="29"/>
  <c r="U15" i="29"/>
  <c r="H15" i="29"/>
  <c r="V15" i="29"/>
  <c r="I15" i="29"/>
  <c r="U16" i="29"/>
  <c r="V16" i="29"/>
  <c r="I16" i="29"/>
  <c r="T17" i="29"/>
  <c r="G17" i="29"/>
  <c r="V17" i="29"/>
  <c r="I17" i="29"/>
  <c r="T18" i="29"/>
  <c r="G18" i="29"/>
  <c r="U18" i="29"/>
  <c r="H18" i="29"/>
  <c r="AI18" i="29"/>
  <c r="T19" i="29"/>
  <c r="G19" i="29"/>
  <c r="U19" i="29"/>
  <c r="H19" i="29"/>
  <c r="AI19" i="29"/>
  <c r="V19" i="29"/>
  <c r="I19" i="29"/>
  <c r="U20" i="29"/>
  <c r="H20" i="29"/>
  <c r="AI20" i="29"/>
  <c r="V20" i="29"/>
  <c r="I20" i="29"/>
  <c r="T21" i="29"/>
  <c r="G21" i="29"/>
  <c r="V21" i="29"/>
  <c r="I21" i="29"/>
  <c r="T22" i="29"/>
  <c r="G22" i="29"/>
  <c r="U22" i="29"/>
  <c r="H22" i="29"/>
  <c r="AI22" i="29"/>
  <c r="T23" i="29"/>
  <c r="G23" i="29"/>
  <c r="U23" i="29"/>
  <c r="H23" i="29"/>
  <c r="V23" i="29"/>
  <c r="I23" i="29"/>
  <c r="U24" i="29"/>
  <c r="V24" i="29"/>
  <c r="I24" i="29"/>
  <c r="T25" i="29"/>
  <c r="G25" i="29"/>
  <c r="V25" i="29"/>
  <c r="I25" i="29"/>
  <c r="T30" i="29"/>
  <c r="G30" i="29"/>
  <c r="U30" i="29"/>
  <c r="H30" i="29"/>
  <c r="T31" i="29"/>
  <c r="G31" i="29"/>
  <c r="U31" i="29"/>
  <c r="H31" i="29"/>
  <c r="AI31" i="29"/>
  <c r="V31" i="29"/>
  <c r="I31" i="29"/>
  <c r="U32" i="29"/>
  <c r="H32" i="29"/>
  <c r="AI32" i="29"/>
  <c r="V32" i="29"/>
  <c r="I32" i="29"/>
  <c r="T33" i="29"/>
  <c r="G33" i="29"/>
  <c r="V33" i="29"/>
  <c r="I33" i="29"/>
  <c r="T34" i="29"/>
  <c r="G34" i="29"/>
  <c r="U34" i="29"/>
  <c r="H34" i="29"/>
  <c r="AI34" i="29"/>
  <c r="T35" i="29"/>
  <c r="G35" i="29"/>
  <c r="U35" i="29"/>
  <c r="H35" i="29"/>
  <c r="AI35" i="29"/>
  <c r="V35" i="29"/>
  <c r="I35" i="29"/>
  <c r="U36" i="29"/>
  <c r="H36" i="29"/>
  <c r="AI36" i="29"/>
  <c r="V36" i="29"/>
  <c r="I36" i="29"/>
  <c r="T37" i="29"/>
  <c r="G37" i="29"/>
  <c r="V37" i="29"/>
  <c r="T38" i="29"/>
  <c r="G38" i="29"/>
  <c r="U38" i="29"/>
  <c r="H38" i="29"/>
  <c r="T39" i="29"/>
  <c r="G39" i="29"/>
  <c r="U39" i="29"/>
  <c r="V39" i="29"/>
  <c r="I39" i="29"/>
  <c r="U40" i="29"/>
  <c r="V40" i="29"/>
  <c r="I40" i="29"/>
  <c r="G41" i="29"/>
  <c r="I41" i="29"/>
  <c r="G42" i="29"/>
  <c r="H42" i="29"/>
  <c r="AI42" i="29"/>
  <c r="G43" i="29"/>
  <c r="H43" i="29"/>
  <c r="AI43" i="29"/>
  <c r="I43" i="29"/>
  <c r="H44" i="29"/>
  <c r="AI44" i="29"/>
  <c r="I44" i="29"/>
  <c r="T45" i="29"/>
  <c r="G45" i="29"/>
  <c r="V45" i="29"/>
  <c r="I45" i="29"/>
  <c r="G46" i="29"/>
  <c r="H46" i="29"/>
  <c r="T47" i="29"/>
  <c r="G47" i="29"/>
  <c r="U47" i="29"/>
  <c r="H47" i="29"/>
  <c r="AI47" i="29"/>
  <c r="V47" i="29"/>
  <c r="I47" i="29"/>
  <c r="U48" i="29"/>
  <c r="V48" i="29"/>
  <c r="I48" i="29"/>
  <c r="U49" i="29"/>
  <c r="H49" i="29"/>
  <c r="AI49" i="29"/>
  <c r="V49" i="29"/>
  <c r="I49" i="29"/>
  <c r="G50" i="29"/>
  <c r="H50" i="29"/>
  <c r="AI50" i="29"/>
  <c r="T51" i="29"/>
  <c r="G51" i="29"/>
  <c r="U51" i="29"/>
  <c r="H51" i="29"/>
  <c r="AI51" i="29"/>
  <c r="U52" i="29"/>
  <c r="H52" i="29"/>
  <c r="AI52" i="29"/>
  <c r="V52" i="29"/>
  <c r="I52" i="29"/>
  <c r="T53" i="29"/>
  <c r="G53" i="29"/>
  <c r="V53" i="29"/>
  <c r="I53" i="29"/>
  <c r="T54" i="29"/>
  <c r="G54" i="29"/>
  <c r="T55" i="29"/>
  <c r="G55" i="29"/>
  <c r="U55" i="29"/>
  <c r="H55" i="29"/>
  <c r="AI55" i="29"/>
  <c r="V55" i="29"/>
  <c r="I55" i="29"/>
  <c r="U56" i="29"/>
  <c r="H56" i="29"/>
  <c r="AI56" i="29"/>
  <c r="V56" i="29"/>
  <c r="I56" i="29"/>
  <c r="V57" i="29"/>
  <c r="I57" i="29"/>
  <c r="T58" i="29"/>
  <c r="G58" i="29"/>
  <c r="U58" i="29"/>
  <c r="T59" i="29"/>
  <c r="G59" i="29"/>
  <c r="V59" i="29"/>
  <c r="I59" i="29"/>
  <c r="U60" i="29"/>
  <c r="H60" i="29"/>
  <c r="V61" i="29"/>
  <c r="I61" i="29"/>
  <c r="T63" i="29"/>
  <c r="U63" i="29"/>
  <c r="H63" i="29"/>
  <c r="AI63" i="29"/>
  <c r="V63" i="29"/>
  <c r="I63" i="29"/>
  <c r="U5" i="29"/>
  <c r="H5" i="29"/>
  <c r="AI5" i="29"/>
  <c r="V5" i="29"/>
  <c r="I5" i="29"/>
  <c r="T6" i="29"/>
  <c r="G6" i="29"/>
  <c r="V6" i="29"/>
  <c r="I6" i="29"/>
  <c r="T7" i="29"/>
  <c r="G7" i="29"/>
  <c r="U7" i="29"/>
  <c r="T8" i="29"/>
  <c r="G8" i="29"/>
  <c r="U8" i="29"/>
  <c r="H8" i="29"/>
  <c r="AI8" i="29"/>
  <c r="V8" i="29"/>
  <c r="I8" i="29"/>
  <c r="H9" i="29"/>
  <c r="U4" i="29"/>
  <c r="T4" i="29"/>
  <c r="G4" i="29"/>
  <c r="H48" i="29"/>
  <c r="AI48" i="29"/>
  <c r="O5" i="29"/>
  <c r="O6" i="29"/>
  <c r="O7" i="29"/>
  <c r="O8" i="29"/>
  <c r="O4" i="29"/>
  <c r="AH51" i="29"/>
  <c r="AA51" i="29"/>
  <c r="O51" i="29"/>
  <c r="F51" i="29"/>
  <c r="AH59" i="29"/>
  <c r="AH62" i="29"/>
  <c r="AH57" i="29"/>
  <c r="F63" i="29"/>
  <c r="F39" i="29"/>
  <c r="F25" i="29"/>
  <c r="F19" i="29"/>
  <c r="F18" i="29"/>
  <c r="F17" i="29"/>
  <c r="F16" i="29"/>
  <c r="F5" i="29"/>
  <c r="F6" i="29"/>
  <c r="F7" i="29"/>
  <c r="F8" i="29"/>
  <c r="F9" i="29"/>
  <c r="F10" i="29"/>
  <c r="F11" i="29"/>
  <c r="F12" i="29"/>
  <c r="F13" i="29"/>
  <c r="F14" i="29"/>
  <c r="F15" i="29"/>
  <c r="F20" i="29"/>
  <c r="F21" i="29"/>
  <c r="F22" i="29"/>
  <c r="F23" i="29"/>
  <c r="F24" i="29"/>
  <c r="F30" i="29"/>
  <c r="F31" i="29"/>
  <c r="F32" i="29"/>
  <c r="F33" i="29"/>
  <c r="F34" i="29"/>
  <c r="F35" i="29"/>
  <c r="F36" i="29"/>
  <c r="F37" i="29"/>
  <c r="F38" i="29"/>
  <c r="F40" i="29"/>
  <c r="F41" i="29"/>
  <c r="F42" i="29"/>
  <c r="F43" i="29"/>
  <c r="F44" i="29"/>
  <c r="F45" i="29"/>
  <c r="F46" i="29"/>
  <c r="F47" i="29"/>
  <c r="F48" i="29"/>
  <c r="F49" i="29"/>
  <c r="F50" i="29"/>
  <c r="F52" i="29"/>
  <c r="F53" i="29"/>
  <c r="F54" i="29"/>
  <c r="F55" i="29"/>
  <c r="F56" i="29"/>
  <c r="F57" i="29"/>
  <c r="F58" i="29"/>
  <c r="F59" i="29"/>
  <c r="F60" i="29"/>
  <c r="F61" i="29"/>
  <c r="AA6" i="29"/>
  <c r="AH6" i="29"/>
  <c r="F4" i="29"/>
  <c r="O53" i="29"/>
  <c r="O54" i="29"/>
  <c r="O55" i="29"/>
  <c r="O56" i="29"/>
  <c r="O57" i="29"/>
  <c r="O58" i="29"/>
  <c r="O59" i="29"/>
  <c r="O60" i="29"/>
  <c r="O61" i="29"/>
  <c r="O62" i="29"/>
  <c r="O63" i="29"/>
  <c r="AA52" i="29"/>
  <c r="AA53" i="29"/>
  <c r="AA54" i="29"/>
  <c r="AA55" i="29"/>
  <c r="AA56" i="29"/>
  <c r="AA57" i="29"/>
  <c r="AA58" i="29"/>
  <c r="AA59" i="29"/>
  <c r="AA60" i="29"/>
  <c r="AA61" i="29"/>
  <c r="AA62" i="29"/>
  <c r="AA63" i="29"/>
  <c r="AH5" i="29"/>
  <c r="AH7" i="29"/>
  <c r="AH8" i="29"/>
  <c r="AH9" i="29"/>
  <c r="AH10" i="29"/>
  <c r="AH11" i="29"/>
  <c r="AH12" i="29"/>
  <c r="AH13" i="29"/>
  <c r="AH14" i="29"/>
  <c r="AH15" i="29"/>
  <c r="AH16" i="29"/>
  <c r="AH17" i="29"/>
  <c r="AH18" i="29"/>
  <c r="AH19" i="29"/>
  <c r="AH20" i="29"/>
  <c r="AH21" i="29"/>
  <c r="AH22" i="29"/>
  <c r="AH23" i="29"/>
  <c r="AH24" i="29"/>
  <c r="AH25" i="29"/>
  <c r="AH30" i="29"/>
  <c r="AH31" i="29"/>
  <c r="AH32" i="29"/>
  <c r="AH33" i="29"/>
  <c r="AH34" i="29"/>
  <c r="AH35" i="29"/>
  <c r="AH36" i="29"/>
  <c r="AH37" i="29"/>
  <c r="AH38" i="29"/>
  <c r="AH39" i="29"/>
  <c r="AH40" i="29"/>
  <c r="AH41" i="29"/>
  <c r="AH42" i="29"/>
  <c r="AH43" i="29"/>
  <c r="AH44" i="29"/>
  <c r="AH45" i="29"/>
  <c r="AH46" i="29"/>
  <c r="AH47" i="29"/>
  <c r="AH48" i="29"/>
  <c r="AH49" i="29"/>
  <c r="AH50" i="29"/>
  <c r="AH52" i="29"/>
  <c r="AH53" i="29"/>
  <c r="AH54" i="29"/>
  <c r="AH55" i="29"/>
  <c r="AH56" i="29"/>
  <c r="AH58" i="29"/>
  <c r="AH60" i="29"/>
  <c r="AH61" i="29"/>
  <c r="AH4" i="29"/>
  <c r="AA50" i="29"/>
  <c r="AA49" i="29"/>
  <c r="AA48" i="29"/>
  <c r="AA47" i="29"/>
  <c r="AA46" i="29"/>
  <c r="AA45" i="29"/>
  <c r="AA44" i="29"/>
  <c r="AA43" i="29"/>
  <c r="AA42" i="29"/>
  <c r="AA41" i="29"/>
  <c r="AA40" i="29"/>
  <c r="AA39" i="29"/>
  <c r="AA38" i="29"/>
  <c r="AA37" i="29"/>
  <c r="AA36" i="29"/>
  <c r="AA35" i="29"/>
  <c r="AA34" i="29"/>
  <c r="AA33" i="29"/>
  <c r="AA32" i="29"/>
  <c r="AA31" i="29"/>
  <c r="AA30" i="29"/>
  <c r="AA25" i="29"/>
  <c r="AA24" i="29"/>
  <c r="AA23" i="29"/>
  <c r="AA22" i="29"/>
  <c r="AA21" i="29"/>
  <c r="AA20" i="29"/>
  <c r="AA19" i="29"/>
  <c r="AA18" i="29"/>
  <c r="AA17" i="29"/>
  <c r="AA16" i="29"/>
  <c r="AA15" i="29"/>
  <c r="AA14" i="29"/>
  <c r="AA13" i="29"/>
  <c r="AA12" i="29"/>
  <c r="AA11" i="29"/>
  <c r="AA10" i="29"/>
  <c r="AA9" i="29"/>
  <c r="AA8" i="29"/>
  <c r="AA7" i="29"/>
  <c r="AA5" i="29"/>
  <c r="AA4" i="29"/>
  <c r="O52" i="29"/>
  <c r="O49" i="29"/>
  <c r="O48" i="29"/>
  <c r="O47" i="29"/>
  <c r="O45" i="29"/>
  <c r="O40" i="29"/>
  <c r="O39" i="29"/>
  <c r="O38" i="29"/>
  <c r="O37" i="29"/>
  <c r="O36" i="29"/>
  <c r="O35" i="29"/>
  <c r="O34" i="29"/>
  <c r="O33" i="29"/>
  <c r="O32" i="29"/>
  <c r="O31" i="29"/>
  <c r="O30" i="29"/>
  <c r="O25" i="29"/>
  <c r="O24" i="29"/>
  <c r="O23" i="29"/>
  <c r="O22" i="29"/>
  <c r="O21" i="29"/>
  <c r="O20" i="29"/>
  <c r="O19" i="29"/>
  <c r="O18" i="29"/>
  <c r="O17" i="29"/>
  <c r="O16" i="29"/>
  <c r="O15" i="29"/>
  <c r="O14" i="29"/>
  <c r="O13" i="29"/>
  <c r="O12" i="29"/>
  <c r="O11" i="29"/>
  <c r="J31" i="29"/>
  <c r="W55" i="29"/>
  <c r="J25" i="29"/>
  <c r="W34" i="29"/>
  <c r="W4" i="29"/>
  <c r="J49" i="29"/>
  <c r="J6" i="29"/>
  <c r="J50" i="29"/>
  <c r="J18" i="29"/>
  <c r="J17" i="29"/>
  <c r="J21" i="29"/>
  <c r="W18" i="29"/>
  <c r="W13" i="29"/>
  <c r="W11" i="29"/>
  <c r="J19" i="29"/>
  <c r="W25" i="29"/>
  <c r="H4" i="29"/>
  <c r="AI4" i="29"/>
  <c r="W51" i="29"/>
  <c r="W37" i="29"/>
  <c r="W31" i="29"/>
  <c r="J22" i="29"/>
  <c r="I11" i="29"/>
  <c r="J11" i="29"/>
  <c r="J60" i="29"/>
  <c r="W58" i="29"/>
  <c r="J47" i="29"/>
  <c r="J45" i="29"/>
  <c r="J34" i="29"/>
  <c r="J8" i="29"/>
  <c r="J53" i="29"/>
  <c r="J32" i="29"/>
  <c r="J13" i="29"/>
  <c r="J5" i="29"/>
  <c r="W19" i="29"/>
  <c r="J57" i="29"/>
  <c r="J56" i="29"/>
  <c r="W61" i="29"/>
  <c r="W8" i="29"/>
  <c r="J48" i="29"/>
  <c r="W6" i="29"/>
  <c r="W53" i="29"/>
  <c r="W48" i="29"/>
  <c r="W39" i="29"/>
  <c r="J33" i="29"/>
  <c r="W22" i="29"/>
  <c r="W21" i="29"/>
  <c r="W62" i="29"/>
  <c r="W60" i="29"/>
  <c r="W54" i="29"/>
  <c r="AI13" i="29"/>
  <c r="W23" i="29"/>
  <c r="J4" i="29"/>
  <c r="W47" i="29"/>
  <c r="W35" i="29"/>
  <c r="W33" i="29"/>
  <c r="W15" i="29"/>
  <c r="W14" i="29"/>
  <c r="J38" i="29"/>
  <c r="AI38" i="29"/>
  <c r="AI60" i="29"/>
  <c r="W5" i="29"/>
  <c r="W59" i="29"/>
  <c r="J52" i="29"/>
  <c r="J59" i="29"/>
  <c r="AI57" i="29"/>
  <c r="W45" i="29"/>
  <c r="W30" i="29"/>
  <c r="J51" i="29"/>
  <c r="J35" i="29"/>
  <c r="W24" i="29"/>
  <c r="AI15" i="29"/>
  <c r="J15" i="29"/>
  <c r="AI14" i="29"/>
  <c r="J14" i="29"/>
  <c r="W57" i="29"/>
  <c r="W56" i="29"/>
  <c r="W52" i="29"/>
  <c r="G12" i="29"/>
  <c r="J12" i="29"/>
  <c r="W12" i="29"/>
  <c r="W40" i="29"/>
  <c r="H40" i="29"/>
  <c r="AI40" i="29"/>
  <c r="AI30" i="29"/>
  <c r="J30" i="29"/>
  <c r="W32" i="29"/>
  <c r="J23" i="29"/>
  <c r="AI23" i="29"/>
  <c r="W17" i="29"/>
  <c r="J61" i="29"/>
  <c r="G20" i="29"/>
  <c r="J20" i="29"/>
  <c r="W20" i="29"/>
  <c r="J54" i="29"/>
  <c r="W49" i="29"/>
  <c r="W38" i="29"/>
  <c r="H7" i="29"/>
  <c r="AI7" i="29"/>
  <c r="W7" i="29"/>
  <c r="G63" i="29"/>
  <c r="J63" i="29"/>
  <c r="W63" i="29"/>
  <c r="H58" i="29"/>
  <c r="J55" i="29"/>
  <c r="H39" i="29"/>
  <c r="I37" i="29"/>
  <c r="J37" i="29"/>
  <c r="W16" i="29"/>
  <c r="G36" i="29"/>
  <c r="J36" i="29"/>
  <c r="W36" i="29"/>
  <c r="H16" i="29"/>
  <c r="H24" i="29"/>
  <c r="AI24" i="29"/>
  <c r="AI46" i="29"/>
  <c r="J46" i="29"/>
  <c r="J43" i="29"/>
  <c r="J44" i="29"/>
  <c r="J42" i="29"/>
  <c r="J41" i="29"/>
  <c r="J9" i="29"/>
  <c r="AI9" i="29"/>
  <c r="J10" i="29"/>
  <c r="AI16" i="29"/>
  <c r="J16" i="29"/>
  <c r="J24" i="29"/>
  <c r="AI58" i="29"/>
  <c r="J58" i="29"/>
  <c r="J39" i="29"/>
  <c r="AI39" i="29"/>
  <c r="J40" i="29"/>
  <c r="J7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Tomáš Merta</author>
  </authors>
  <commentList>
    <comment ref="A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Transfer znalostí mezi výzkumným a podnikatelským sektorem</t>
        </r>
      </text>
    </comment>
    <comment ref="A4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Rozvoj univerzit a výzkumných institucí</t>
        </r>
      </text>
    </comment>
    <comment ref="A6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Podpora integrace dopravních systémů</t>
        </r>
      </text>
    </comment>
    <comment ref="A12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Rozšíření a zkvalitnění infrastruktury</t>
        </r>
      </text>
    </comment>
    <comment ref="A18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>Adaptabilita trhu práce</t>
        </r>
      </text>
    </comment>
    <comment ref="A24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>Modernizace 
silniční 
infrastruktury</t>
        </r>
      </text>
    </comment>
    <comment ref="A27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>Modernizace 
železniční
sítě</t>
        </r>
      </text>
    </comment>
    <comment ref="A29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>Rozšíření a modernizace energetických sítí</t>
        </r>
      </text>
    </comment>
    <comment ref="A32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>Podpora integrace sociálně vyloučených a sociálním vyloučením ohrožených skupin obyvatelstva</t>
        </r>
      </text>
    </comment>
    <comment ref="A36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38"/>
          </rPr>
          <t>Zvýšení kvality a vybavenosti veřejnými službami</t>
        </r>
      </text>
    </comment>
    <comment ref="A39" authorId="0" shapeId="0" xr:uid="{00000000-0006-0000-0100-00000B000000}">
      <text>
        <r>
          <rPr>
            <b/>
            <sz val="9"/>
            <color indexed="81"/>
            <rFont val="Tahoma"/>
            <family val="2"/>
            <charset val="238"/>
          </rPr>
          <t>Volnočasové aktivity a kulturní potenciál</t>
        </r>
      </text>
    </comment>
    <comment ref="A42" authorId="0" shapeId="0" xr:uid="{00000000-0006-0000-0100-00000C000000}">
      <text>
        <r>
          <rPr>
            <b/>
            <sz val="9"/>
            <color indexed="81"/>
            <rFont val="Tahoma"/>
            <family val="2"/>
            <charset val="238"/>
          </rPr>
          <t>Podpora bydlení</t>
        </r>
      </text>
    </comment>
    <comment ref="A43" authorId="0" shapeId="0" xr:uid="{00000000-0006-0000-0100-00000D000000}">
      <text>
        <r>
          <rPr>
            <b/>
            <sz val="9"/>
            <color indexed="81"/>
            <rFont val="Tahoma"/>
            <family val="2"/>
            <charset val="238"/>
          </rPr>
          <t>Zajištění odpovídající kapacity infrastruktury veřejných služeb</t>
        </r>
      </text>
    </comment>
    <comment ref="A48" authorId="0" shapeId="0" xr:uid="{00000000-0006-0000-0100-00000E000000}">
      <text>
        <r>
          <rPr>
            <b/>
            <sz val="9"/>
            <color indexed="81"/>
            <rFont val="Tahoma"/>
            <family val="2"/>
            <charset val="238"/>
          </rPr>
          <t>Zlepšení vnitřní a vnější obslužnosti území</t>
        </r>
      </text>
    </comment>
    <comment ref="A51" authorId="0" shapeId="0" xr:uid="{00000000-0006-0000-0100-00000F000000}">
      <text>
        <r>
          <rPr>
            <b/>
            <sz val="9"/>
            <color indexed="81"/>
            <rFont val="Tahoma"/>
            <family val="2"/>
            <charset val="238"/>
          </rPr>
          <t>Podpora inovací v podnikání</t>
        </r>
      </text>
    </comment>
    <comment ref="A57" authorId="0" shapeId="0" xr:uid="{00000000-0006-0000-0100-000010000000}">
      <text>
        <r>
          <rPr>
            <b/>
            <sz val="9"/>
            <color indexed="81"/>
            <rFont val="Tahoma"/>
            <family val="2"/>
            <charset val="238"/>
          </rPr>
          <t>Podpora rozvoje lokální ekonomiky</t>
        </r>
      </text>
    </comment>
    <comment ref="A60" authorId="0" shapeId="0" xr:uid="{00000000-0006-0000-0100-000011000000}">
      <text>
        <r>
          <rPr>
            <b/>
            <sz val="9"/>
            <color indexed="81"/>
            <rFont val="Tahoma"/>
            <family val="2"/>
            <charset val="238"/>
          </rPr>
          <t>Podpora zvýšení kvality pracovní síly</t>
        </r>
      </text>
    </comment>
    <comment ref="A62" authorId="0" shapeId="0" xr:uid="{00000000-0006-0000-0100-000012000000}">
      <text>
        <r>
          <rPr>
            <b/>
            <sz val="9"/>
            <color indexed="81"/>
            <rFont val="Tahoma"/>
            <family val="2"/>
            <charset val="238"/>
          </rPr>
          <t>Zajištění základních služeb a obslužnosti</t>
        </r>
      </text>
    </comment>
    <comment ref="A64" authorId="0" shapeId="0" xr:uid="{00000000-0006-0000-0100-000013000000}">
      <text>
        <r>
          <rPr>
            <b/>
            <sz val="9"/>
            <color indexed="81"/>
            <rFont val="Tahoma"/>
            <family val="2"/>
            <charset val="238"/>
          </rPr>
          <t>Odstraňování starých ekologických zátěží, revitalizace brownfields</t>
        </r>
      </text>
    </comment>
    <comment ref="A66" authorId="0" shapeId="0" xr:uid="{00000000-0006-0000-0100-000014000000}">
      <text>
        <r>
          <rPr>
            <b/>
            <sz val="9"/>
            <color indexed="81"/>
            <rFont val="Tahoma"/>
            <family val="2"/>
            <charset val="238"/>
          </rPr>
          <t>Snížení produkce komunálních odpadů a zvýšení jejich materiálového využití</t>
        </r>
      </text>
    </comment>
    <comment ref="A70" authorId="0" shapeId="0" xr:uid="{00000000-0006-0000-0100-000015000000}">
      <text>
        <r>
          <rPr>
            <b/>
            <sz val="9"/>
            <color indexed="81"/>
            <rFont val="Tahoma"/>
            <family val="2"/>
            <charset val="238"/>
          </rPr>
          <t xml:space="preserve">Obnovitelné zdroje energie a úspory energie </t>
        </r>
      </text>
    </comment>
    <comment ref="A72" authorId="0" shapeId="0" xr:uid="{00000000-0006-0000-0100-000016000000}">
      <text>
        <r>
          <rPr>
            <b/>
            <sz val="9"/>
            <color indexed="81"/>
            <rFont val="Tahoma"/>
            <family val="2"/>
            <charset val="238"/>
          </rPr>
          <t>Omezování negativních vlivů dopravy na obyvatelstvo a na krajinu</t>
        </r>
      </text>
    </comment>
    <comment ref="A75" authorId="0" shapeId="0" xr:uid="{00000000-0006-0000-0100-000017000000}">
      <text>
        <r>
          <rPr>
            <b/>
            <sz val="9"/>
            <color indexed="81"/>
            <rFont val="Tahoma"/>
            <family val="2"/>
            <charset val="238"/>
          </rPr>
          <t>Udržitelné užívání vodních zdrojů</t>
        </r>
      </text>
    </comment>
    <comment ref="A81" authorId="0" shapeId="0" xr:uid="{00000000-0006-0000-0100-000018000000}">
      <text>
        <r>
          <rPr>
            <b/>
            <sz val="9"/>
            <color indexed="81"/>
            <rFont val="Tahoma"/>
            <family val="2"/>
            <charset val="238"/>
          </rPr>
          <t>Zlepšení kvality prostředí v sídlech, ochrana a rozvoj krajinných hodnot</t>
        </r>
      </text>
    </comment>
    <comment ref="A86" authorId="0" shapeId="0" xr:uid="{00000000-0006-0000-0100-000019000000}">
      <text>
        <r>
          <rPr>
            <b/>
            <sz val="9"/>
            <color indexed="81"/>
            <rFont val="Tahoma"/>
            <family val="2"/>
            <charset val="238"/>
          </rPr>
          <t>Posílení preventivních opatření proti vzniku živelních pohrom</t>
        </r>
      </text>
    </comment>
    <comment ref="A88" authorId="0" shapeId="0" xr:uid="{00000000-0006-0000-0100-00001A000000}">
      <text>
        <r>
          <rPr>
            <b/>
            <sz val="9"/>
            <color indexed="81"/>
            <rFont val="Tahoma"/>
            <family val="2"/>
            <charset val="238"/>
          </rPr>
          <t>Obnova území po vzniku živelních pohrom</t>
        </r>
      </text>
    </comment>
    <comment ref="A90" authorId="0" shapeId="0" xr:uid="{00000000-0006-0000-0100-00001B000000}">
      <text>
        <r>
          <rPr>
            <b/>
            <sz val="9"/>
            <color indexed="81"/>
            <rFont val="Tahoma"/>
            <family val="2"/>
            <charset val="238"/>
          </rPr>
          <t>Zkvalitňován administrativních kapacit veřejné správy</t>
        </r>
      </text>
    </comment>
    <comment ref="A95" authorId="0" shapeId="0" xr:uid="{00000000-0006-0000-0100-00001C000000}">
      <text>
        <r>
          <rPr>
            <b/>
            <sz val="9"/>
            <color indexed="81"/>
            <rFont val="Tahoma"/>
            <family val="2"/>
            <charset val="238"/>
          </rPr>
          <t>Zkvalitnění systémového rámce podpory regionálního a místního rozvoje</t>
        </r>
      </text>
    </comment>
    <comment ref="A100" authorId="0" shapeId="0" xr:uid="{00000000-0006-0000-0100-00001D000000}">
      <text>
        <r>
          <rPr>
            <b/>
            <sz val="9"/>
            <color indexed="81"/>
            <rFont val="Tahoma"/>
            <family val="2"/>
            <charset val="238"/>
          </rPr>
          <t>Informační a komunikační podpora fungování územní veřejné správy</t>
        </r>
      </text>
    </comment>
    <comment ref="A102" authorId="0" shapeId="0" xr:uid="{00000000-0006-0000-0100-00001E000000}">
      <text>
        <r>
          <rPr>
            <b/>
            <sz val="9"/>
            <color indexed="81"/>
            <rFont val="Tahoma"/>
            <family val="2"/>
            <charset val="238"/>
          </rPr>
          <t>Posílení strategických a koncepčních nástrojů a přístupů k místnímu a regionálními rozvoji</t>
        </r>
      </text>
    </comment>
    <comment ref="A107" authorId="0" shapeId="0" xr:uid="{00000000-0006-0000-0100-00001F000000}">
      <text>
        <r>
          <rPr>
            <b/>
            <sz val="9"/>
            <color indexed="81"/>
            <rFont val="Tahoma"/>
            <family val="2"/>
            <charset val="238"/>
          </rPr>
          <t>Podpora meziobecní a regionální spolupráce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Ladislav Mlejnek</author>
  </authors>
  <commentList>
    <comment ref="T2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 xml:space="preserve">ODHAD - poloviční alokace za celé území aglomerace
</t>
        </r>
      </text>
    </comment>
  </commentList>
</comments>
</file>

<file path=xl/sharedStrings.xml><?xml version="1.0" encoding="utf-8"?>
<sst xmlns="http://schemas.openxmlformats.org/spreadsheetml/2006/main" count="1179" uniqueCount="422">
  <si>
    <r>
      <t xml:space="preserve">Vazba aktvity </t>
    </r>
    <r>
      <rPr>
        <b/>
        <sz val="10"/>
        <color rgb="FFFF0000"/>
        <rFont val="Arial"/>
        <family val="2"/>
        <charset val="238"/>
      </rPr>
      <t>RAP 2017-2018</t>
    </r>
    <r>
      <rPr>
        <b/>
        <sz val="10"/>
        <color theme="1"/>
        <rFont val="Arial"/>
        <family val="2"/>
        <charset val="238"/>
      </rPr>
      <t xml:space="preserve"> na SRR ČR </t>
    </r>
  </si>
  <si>
    <t>Aktivity RAP</t>
  </si>
  <si>
    <t>Vazba na SRR ČR</t>
  </si>
  <si>
    <t>Hlavní</t>
  </si>
  <si>
    <t>Případně zpřesnění</t>
  </si>
  <si>
    <t>Opatření SRR ČR</t>
  </si>
  <si>
    <t>Aktivita AP SRR</t>
  </si>
  <si>
    <t>1.1.1 Dopravní napojení kraje nadregionálního významu</t>
  </si>
  <si>
    <t>1.1.1.A Výstavba a rekonstrukce dálnic, rychlostních komunikací a silnic I. třídy včetně silnic v síti TEN-T</t>
  </si>
  <si>
    <t>1.4 Rozšíření a zkvalitnění infrastruktury, 2.1 Modernizace silniční infrastruktury</t>
  </si>
  <si>
    <t>1.4.1 Doplnění chybějící dopravní infrastruktury                                       2.1.1 Dobudování chybějících úseků dálnic (s důrazem na TEN-T) a rychlostních komunikací                    2.1.2 Zkvalitnění a zvýšení propustnosti klíčových silničních komunikací I. třídy zajišťujících strategické propojení center a rozvojových území</t>
  </si>
  <si>
    <t xml:space="preserve">1.2.1 Zkvalitnění regionální silniční dopravy </t>
  </si>
  <si>
    <t>1.2.1.A Modernizace a výstavba silnic II. a III. třídy ve vlastnictví kraje</t>
  </si>
  <si>
    <t>1.4 Rozšíření a zkvalitnění infrastruktury, 2.1 Modernizace silniční infrastruktury, 4.2 Zlepšení vnitřní a vnější obslužnosti území</t>
  </si>
  <si>
    <t>1.4.1 Doplnění chybějící dopravní infrastruktury                                       2.1.3 Posílení síťového charakteru spojeného s budováním obchvatů, přeložek a nových přístupů pro bezproblémové napojení na páteřní silniční infrastrukturu                        4.2.2 Zkvalitnění regionálních a místních dopravních sítí (silnice II. a III. třídy, místní komunikace, cyklostezky)</t>
  </si>
  <si>
    <t xml:space="preserve">1.2.1.B Rekonstrukce místních komunikací </t>
  </si>
  <si>
    <t xml:space="preserve"> 4.2 Zlepšení vnitřní a vnější obslužnosti území</t>
  </si>
  <si>
    <t xml:space="preserve"> 4.2.2 Zkvalitnění regionálních a místních dopravních sítí (silnice II. a III. třídy, místní komunikace, cyklostezky)</t>
  </si>
  <si>
    <t>1.2.1.C Řešení dopravy v klidu</t>
  </si>
  <si>
    <t>1.3 Podpora integrace dopravních systémů</t>
  </si>
  <si>
    <t>1.3.2 Budování infrastruktury pro dopravu v klidu</t>
  </si>
  <si>
    <t>1.2.2 Modernizace železniční infrastruktury</t>
  </si>
  <si>
    <t xml:space="preserve">1.2.2.A Modernizace a rekonstrukce železničních tratí a infrastruktury  (uzly, zastávky, systémy,…) </t>
  </si>
  <si>
    <t>1.4 Rozšíření a zkvalitnění infrastruktury, 2.2 Modernizace železniční sítě</t>
  </si>
  <si>
    <t>1.4.1 Doplnění chybějící dopravní infrastruktury, 2.2.1 Dostavba konkrétních úseků železniční sítě (především železničních koridorů), 2.2.2 Rekonstrukce nejvytíženějších železničních tratí</t>
  </si>
  <si>
    <t>1.2.3 Rozvoj nemotorové dopravy</t>
  </si>
  <si>
    <t>1.2.3.A Budování a rekonstrukce cyklostezek a cyklotras včetně souvisejícího zázemí</t>
  </si>
  <si>
    <t>1.3 Podpora integrace dopravních systémů, 4.2 Zlepšení vnitřní a vnější obslužnosti území</t>
  </si>
  <si>
    <t>1.3.4 Budování infastruktury pro nemotorovou dopravu                       4.2.2 Zkvalitnění regionálních a místních dopravních sítí (silnice II. a III. třídy, místní komunikace, cyklostezky)</t>
  </si>
  <si>
    <t>1.2.3.B Podpora bezpečnosti a pěší dopravy</t>
  </si>
  <si>
    <t>1.3.4 Budování infastruktury pro nemotorovou dopravu</t>
  </si>
  <si>
    <t xml:space="preserve">1.3.1 Podpora veřejné hromadné dopravy </t>
  </si>
  <si>
    <t>1.3.1.A Výstavba a rekonstrukce dopravních terminálů a zastávek</t>
  </si>
  <si>
    <t>1.3 Podpora integrace dopravních systémů, 4.2 Zlepšení vnitřní a vnější obslužnosti území, 5.3 Zajištění základních služeb a obslužnosti</t>
  </si>
  <si>
    <t>1.3.1 Rozšiřování integrovaných systémů veřejné dopravy, přestupních terminálů, budování uzlů integrované dopravy, výstavba multimodálních terminálů                                             1.3.3 Budování infastruktury pro městskou dopravu                            4.2.1 Zajištění odpovídající veřejné dopravy spojující stabilizovaná území s regionálními centry                            5.3.1 Zajištění adekvátní dopravní dostupnosti a obslužnosti v periferních územích ve vazbě na příslušná centra</t>
  </si>
  <si>
    <t>1.3.1.B Integrace a řízení dopravních systémů a obnova vozového parku</t>
  </si>
  <si>
    <t>1.3.3 Budování infastruktury pro městskou dopravu                             4.2.1 Zajištění odpovídající veřejné dopravy spojující stabilizovaná území s regionálními centry                            5.3.1 Zajištění adekvátní dopravní dostupnosti a obslužnosti v periferních územích ve vazbě na příslušná centra</t>
  </si>
  <si>
    <t>2.1.1 Výstavba vodohospodářské infrastruktury</t>
  </si>
  <si>
    <t>2.1.1.A Kanalizace a ČOV</t>
  </si>
  <si>
    <t>6.5 Udržitelné užívání vodních zdrojů
4.2 Zlepšení vnitřní a vnější obslužnosti území</t>
  </si>
  <si>
    <t>6.5.4 Nakládání se srážkovými vodami zlepšením kvality používaných technologií
6.5.5 Podpora vodohospodářské infrastruktury 
4.2.3 Zajištěn dostupnosti a kapacity technické infrastruktury</t>
  </si>
  <si>
    <t>2.1.1.B Dodávky pitné vody</t>
  </si>
  <si>
    <t xml:space="preserve">6.5.1 Snížení odběru vod
6.5.2 Omezení úniků z vodovodní sítě
6.5.3 Šetření vodou
4.2.3 Zajištěn dostupnosti a kapacity technické infrastruktury
</t>
  </si>
  <si>
    <t>2.1.1.C Protipovodňová ochrana a prevence</t>
  </si>
  <si>
    <t xml:space="preserve">6.5 Udržitelné užívání vodních zdrojů
7.2 Posílení preventivních opatření proti vzniku přírodních pohrom 
</t>
  </si>
  <si>
    <t>6.5.6 Retence vody v krajině
7.2.1 Dokončení vymezení záplavových území na vodních tocích
7.2.2 Dobudování vhodných protipovodňových opatření s důrazem na komplexnost řešení a na přírodě blízkých řešeních zahrnujících 
i problematiku svahových pohybů</t>
  </si>
  <si>
    <t>2.2.1 Zlepšení stavu ovzduší a zvýšení využití obnovitelných zdrojů</t>
  </si>
  <si>
    <t>2.2.1.A Energetické úspory veřejných budov</t>
  </si>
  <si>
    <t>2.3 Rozšíření a modernizace energetických sítí, 4.2 Zlepšení vnitřní a vnější obslužnosti území
6.3 Využívání obnovitelných zdrojů energie ve vazbě na místní podmínky</t>
  </si>
  <si>
    <t xml:space="preserve">2.3.2 Zajištění bezpečnosti dodávek energií                                                  4.2.3 Zajištění dostupnosti a kapacity technické infrastruktury
6.3.2 podpora úspor energie ve vazbě na místní podmínky a krajinný potenciál, se zaměřením na zvyšování energetické účinnosti a snížení emisí znečišťujících látek, produkovaných domácnostmi, a na aplikaci inovativních technik v průmyslových sektorech </t>
  </si>
  <si>
    <t xml:space="preserve">2.2.1.B Energetické úspory bytových domů </t>
  </si>
  <si>
    <t>2.2.1.C Úspory energie</t>
  </si>
  <si>
    <t>2.2.1.D Obnovitelné zdroje energie</t>
  </si>
  <si>
    <t>2.2.2 Rozvoj energetické přenosové soustavy a distribučních sítí</t>
  </si>
  <si>
    <t xml:space="preserve">2.2.2.A Energetická infrastruktura </t>
  </si>
  <si>
    <t>2.3 Rozšíření a modernizace energetických sítí
4.2 Zlepšení vnitřní a vnější obslužnosti území</t>
  </si>
  <si>
    <t>2.3.1 Výstavba a modernizace energetických sítí (v návaznosti na TEN-E)                                                 2.3.2 Zajištění bezpečnosti dodávek energií                                                  2.3.3 Zkvalitnění napojení energetických sítí na evropské sítě, 4.2.3 Zajištění dostupnosti a kapacity technické infrastruktury</t>
  </si>
  <si>
    <t>2.3.1 Efektivní odpadové hospodářství</t>
  </si>
  <si>
    <t>2.3.1.A Prevence vzniku odpadů a jejich využití</t>
  </si>
  <si>
    <t>2.3 Rozšíření a modernizace energetických sítí, 4.2 Zlepšení vnitřní a vnější obslužnosti území, 6.2 Podpora inovativních technologií v oblasti odpadového hospodářství</t>
  </si>
  <si>
    <t>2.3.1 Výstavba a modernizace energetických sítí (v návaznosti na TEN-E)                                                 2.3.2 Zajištění bezpečnosti dodávek energií                                                  2.3.3 Zkvalitnění napojení energetických sítí na evropské sítě, 4.2.3 Zajištění dostupnosti a kapacity technické infrastruktury                     6.2.1 Snížení produkce komunálního odpadu
6.2.2 Podpora prevence vzniku odpadů</t>
  </si>
  <si>
    <t>2.3.2 Snížení dopadů ekologických zátěží a minimalizace environmentálních rizik</t>
  </si>
  <si>
    <t>2.3.2.A Řešení ekologických zátěží a rizik</t>
  </si>
  <si>
    <t>6.1 Odstraňování starých ekologických zátěží, revitalizace brownfields a území po bývalé těžbě nerostných surovin</t>
  </si>
  <si>
    <t xml:space="preserve">6.1.1 Odstraňování starých ekologických zátěží                            6.1.2 Revitalizace brownfields a rekultivace území po bývalé těžbě nerostných surovin v městských i venkovských oblastech </t>
  </si>
  <si>
    <t>2.4.1 Ochrana přírody a péče o krajinu a veřejná prostranství</t>
  </si>
  <si>
    <t>2.4.1.A Aktivní ochrana přírody a krajiny</t>
  </si>
  <si>
    <t xml:space="preserve">7.1 Zlepšení kvality prostředí v sídlech, ochrana a rozvoj krajinných hodnot </t>
  </si>
  <si>
    <t>7.1.2 Podpora koordinace zásahů do krajiny na místní i regionální úrovni, zejm. ve vztahu k územím ohroženým přírodními riziky (včetně pozemkových úprav)
7.1.3 Realizace aktivit posilujících ekologické funkce a stabilitu území
7.1.4 Aktivity proti suchu
7.1.5 Omezení negativního vlivu nepůvodních invazivních druhů na biodiverzitu</t>
  </si>
  <si>
    <t>2.4.1.B Sídelní zeleň a veřejná prostranství</t>
  </si>
  <si>
    <t>1.4 Rozšíření a zkvalitnění infrastruktury                                          7.1 Zlepšení kvality prostředí v sídlech, ochrana a rozvoj krajinných hodnot 
7.2 Posílení preventivních opatření proti vzniku přírodních pohrom 
1.4 Rozšíření a zkvalitnění infrastruktury</t>
  </si>
  <si>
    <t>1.4.5 Řešení veřejných prostranství a zeleně a revitalizace zanedbaných částí měst                                           7.1.1 Podpora péče o systémy sídelní zeleně v návaznosti na urbanistickou strukturu sídel
7.2.3 Zkvalitnění urbanizace území
1.4.5 Řešení veřejných prostranství a zeleně</t>
  </si>
  <si>
    <t>2.5.1 Zvýšení konkurenceschopnosti zemědělství a lesnictví</t>
  </si>
  <si>
    <t>2.5.1.A Podpora zemědělství a lesnictví</t>
  </si>
  <si>
    <t>5.1 Podpora rozvoje lokální ekonomiky, 7.1 – Zlepšení kvality prostředí v sídlech, ochrana a rozvoj krajinných hodnot</t>
  </si>
  <si>
    <t>5.1.2 Rozvoj řemesel a podpora tradičních výrobků, 7.1.4 Rozvoj mimoprodukčních funkcí krajiny a omezení její fragmentace</t>
  </si>
  <si>
    <t>3.1.1 Kvalitní zdravotnická péče a podpora zdraví</t>
  </si>
  <si>
    <t>3.1.1.A Infrastruktura ve zdravotnictví včetně návazné péče</t>
  </si>
  <si>
    <t>3.1 Zvýšení kvality a vybavenosti veřejnými službami</t>
  </si>
  <si>
    <t>3.1.1 Zvyšování kvality a vybavenosti optimálně dimenzované sítě škol, zdravotnických zařízení a zařízení sociálních služeb s ohledem na demografické trendy a aktuální i budoucí potřeby</t>
  </si>
  <si>
    <t>3.1.1.B Infrastruktura pro psychiatrickou péči</t>
  </si>
  <si>
    <t>3.1.1 Zvyšování kvality a vybavenosti optimálně dimenzované sítě škol, zdravotnických zařízení a zařízení sociálních služeb s ohledem na demografické trendy a aktuální i budoucí potřeby;
3.1.3 Zajištění dostupnosti zdravotnických a sociálních služeb ve venkovském prostoru
3.1.2 Zlepšení vybavenosti území špičkovými službami v oblasti zdravotnictví a sociální péče</t>
  </si>
  <si>
    <t>3.1.1.C Rozvoj zdravotnictví a podpora zdraví </t>
  </si>
  <si>
    <t>3.2.1 Posílení integrovaného záchranného systému</t>
  </si>
  <si>
    <t>3.2.1.A Modernizace složek IZS</t>
  </si>
  <si>
    <t>3.3.1 Podpora sociálního začleňování</t>
  </si>
  <si>
    <t>3.3.1.A Infrastruktury pro poskytování sociálních služeb</t>
  </si>
  <si>
    <t>3.1 Zvýšení kvality a vybavenosti veřejnými službami
3.3 Podpora bydlení jako nástroje sociální soudržnosti                             5.3 Zajištění základních služeb a obslužnosti</t>
  </si>
  <si>
    <t>3.1.1 Zvyšování kvality a vybavenosti optimálně dimenzované sítě škol, zdravotnických zařízení a zařízení sociálních služeb s ohledem na demografické trendy a aktuální i budoucí potřeby; 
3.1.2 Zlepšení vybavenosti území špičkovými službami v oblasti zdravotnictví a sociální péče;
3.1.3 Zajištění dostupnosti zdravotnických a sociálních služeb ve venkovském prostoru
3.3.1 Úpravy a rozšiřovaní kapacit bydlení v rozvojových územích pro vybrané znevýhodněné skupiny obyvatel podle specifických místních podmínek</t>
  </si>
  <si>
    <t>3.3.1.B Rozvoj a podpora sociálních služeb</t>
  </si>
  <si>
    <t>3.X Podpora integrace sociálně vyloučených a sociálním vyloučením ohrožených skupin obyvatelstva
3.1 Zvýšení kvality a vybavenosti veřejnými službami
4.1 Zajištění odpovídající kapacity infrastruktury veřejnéch služeb
5.2 Podpora zvýšení kvality pracovní síly
5.3 Zajištění základních služeb a obslužnosti</t>
  </si>
  <si>
    <t>3.X.1 Poskytování specifického vzdělávání a realizace volnočasových aktivit;
3.X.3 Zabránění vzniku lokalit s koncentrací nízkopříjmového obyvatelstva s nízkým vzděláním;   3.X.4 Podpora sociální integrace znevýhodněných skupin jejich zapojením do pracovního procesu; 3.1.3 Zajištění dostupnosti zdravotnických a sociálních služeb ve venkovském prostoru;
4.1.3 Posílení služeb sociální prevence a sociálního poradenství;
5.2.1 Podpora vzdělávání sociálně vyloučených a ohrožených skupin obyvatelstva
5.3.2 Podpora specifických způsobů zajištění veřejných služeb na bázi meziobecní spolupráce</t>
  </si>
  <si>
    <t>3.3.2 Rozvoj sociální ekonomiky </t>
  </si>
  <si>
    <t>3.3.2.A Infrastruktura pro sociální podnikání</t>
  </si>
  <si>
    <t>3.X Podpora integrace sociálně vyloučených a sociálním vyloučením ohrožených skupin obyvatelstva</t>
  </si>
  <si>
    <t>3.X.2 Vytváření pracovních míst a rozvoj sociálního podnikání a prostupného zaměstnávání;
3.X.4 Podpora sociální integrace znevýhodněných skupin jejich zapojením do pracovního procesu 4.3.5 Podpora konceptu místní ekonomiky a sociálního podnikání</t>
  </si>
  <si>
    <t>3.3.2.B Podpora sociálního podnikání</t>
  </si>
  <si>
    <t>3.X Podpora integrace sociálně vyloučených a sociálním vyloučením ohrožených skupin obyvatelstva
4.3 Podpora inovací v podnikání</t>
  </si>
  <si>
    <t>3.X.2 Vytváření pracovních míst a rozvoj sociálního podnikání a prostupného zaměstnávání;
3.X.4 Podpora sociální integrace znevýhodněných skupin jejich zapojením do pracovního procesu
4.3.5 Podpora konceptu místní ekonomiky a sociálního podnikání</t>
  </si>
  <si>
    <t>3.3.3 Posílení sociálních inovací</t>
  </si>
  <si>
    <t>3.3.3.A Kapacity pro vývoj a šíření inovací, sběr dobré praxe</t>
  </si>
  <si>
    <t>3.1.2 Zlepšení vybavenosti území špičkovými službami v oblasti zdravotnictví a sociální péče</t>
  </si>
  <si>
    <t>4.1.1 Podpora zaměstnanosti</t>
  </si>
  <si>
    <t>4.1.1.A Aktivní politiky zaměstnanosti a rovné příležitosti</t>
  </si>
  <si>
    <t>1.5 Adaptabilita trhu práce;
5.2 Podpora zvýšení kvality pracovní síly
3.X Podpora integrace sociálně vyloučených a sociálním vyloučením ohrožených skupin obyvatelstva         4.1 Zajištění odpovídající kapacity infrastruktury veřejných služeb</t>
  </si>
  <si>
    <t>1.5.4 Podpora kariérního poradenství;
3.X.4 Podpora sociální integrace znevýhodněných skupin jejich zapojením do pracovního procesu  4.1.5 Zkvalitnění služeb trhu práce
a zajištění kapacit a inovativního poskytování veřejných a neveřejných služeb                                                  5.2.2 Zvýšení uplatnění flexibilních forem zaměstnání a prostupného zaměstnání v regionech s vysokou mírou nezaměstnanosti</t>
  </si>
  <si>
    <t>4.1.2 Adaptabilita zaměstnanců </t>
  </si>
  <si>
    <t>4.1.2.A Adaptabilita a další vzdělávání</t>
  </si>
  <si>
    <t>1.5 Adaptabilita trhu práce</t>
  </si>
  <si>
    <t xml:space="preserve">1.5.2 Zapojení zaměstnavatelů do odborné přípravy a odborného vzdělávání;
1.5.4 Podpora kariérního poradenství </t>
  </si>
  <si>
    <t>4.1.3 Podpora a rozvoj inkluze ve vzdělávání</t>
  </si>
  <si>
    <t>4.1.3.A Inkluzivní vzdělávání a sociální integrace dětí</t>
  </si>
  <si>
    <t>3.X Podpora integrace sociálně vyloučených a sociálním vyloučením ohrožených skupin obyvatelstva
5.2 Podpora zvýšení kvality pracovní síly</t>
  </si>
  <si>
    <t>3.X.1 Poskytování specifického vzdělávání a realizace volnočasových aktivit
5.2.1 Podpora vzdělávání sociálně vyloučených a ohrožených skupin obyvatelstva</t>
  </si>
  <si>
    <t>4.1.4 Zvýšení kvality předškolního, primárního a sekundárního vzdělávání a celoživotního učení</t>
  </si>
  <si>
    <t>4.1.4.A Kvalita předškolního vzdělávání s důrazem na pedagogické pracovníky</t>
  </si>
  <si>
    <t xml:space="preserve">1.5 Adaptabilita trhu práce
4.1 Zajištění odpovídající kapacity infrastruktury veřejných služeb
</t>
  </si>
  <si>
    <t xml:space="preserve">1.5.1 Zvýšení flexibility a zefektivnění vzdělávací soustavy s ohledem na předpokládaný demografický vývoj
4.1.1 Zajištění územní dostupnosti 
a adekvátních kapacit veřejných služeb (především vzdělávání a základní zdravotní péče)
</t>
  </si>
  <si>
    <t>4.1.4.B Klíčové kompetence žáků, studentů, pedagogů a řídících pracovníků ve školství</t>
  </si>
  <si>
    <t>4.1.4.C Spolupráce škol s firmami; polytechnické vzdělávání; kariérové poradenství; zájmové a neformální vzdělávání</t>
  </si>
  <si>
    <t xml:space="preserve">1.5.1 Zvýšení flexibility a zefektivnění vzdělávací soustavy s ohledem na předpokládaný demografický vývoj
1.5.2 Zapojení zaměstnavatelů do odborné přípravy a odborného vzdělávání
1.5.3 Podpora motivace žáků a studentů zejména tam, kde lze předpokládat vazby na konkrétní segmenty místních trhů práce
1.5.4 Podpora kariérního poradenství 
(s důrazem na věkovou kategorii 50+) včetně aktivit posilujících pružnost pracovních trhů
1.5.6 Zabránění odlivu mozků, vzdělaných a mladých skupin obyvatelstva mimo území aglomerace
4.1.1 Zajištění územní dostupnosti 
a adekvátních kapacit veřejných služeb (především vzdělávání a základní zdravotní péče)
</t>
  </si>
  <si>
    <t>4.1.5 Zkvalitnění vzdělávací infrastruktury a vybavení</t>
  </si>
  <si>
    <t>4.1.5.A Infrastruktura předškolního vzdělávání</t>
  </si>
  <si>
    <t xml:space="preserve">1.5 Adaptabilita trhu práce
3.X Podpora integrace sociálně vyloučených a sociálním vyloučením ohrožených skupin obyvatelstva
3.1 Zvýšení kvality a vybavenosti veřejnými službami
4.1 Zajištění odpovídající kapacity infrastruktury veřejných služeb
</t>
  </si>
  <si>
    <t xml:space="preserve">1.5.1 Zvýšení flexibility a zefektivnění vzdělávací soustavy s ohledem na předpokládaný demografický vývoj
3.1.1 Zvyšování kvality a vybavenosti optimálně dimenzované sítě škol, zdravotnických zařízení a zařízení sociálních služeb s ohledem na demografické trendy a aktuální i budoucí potřeby
4.1.1 Zajištění územní dostupnosti 
a adekvátních kapacit veřejných služeb (především vzdělávání a základní zdravotní péče)
</t>
  </si>
  <si>
    <t>4.1.5.B Infrastruktura primárního vzdělávání</t>
  </si>
  <si>
    <t xml:space="preserve">1.5.1 Zvýšení flexibility a zefektivnění vzdělávací soustavy s ohledem na předpokládaný demografický vývoj
1.5.3 Podpora motivace žáků a studentů zejména tam, kde lze předpokládat vazby na konkrétní segmenty místních trhů práce
3.X.1 Poskytování specifického vzdělávání a realizace volnočasových aktivit
3.1.1 Zvyšování kvality a vybavenosti optimálně dimenzované sítě škol, zdravotnických zařízení a zařízení sociálních služeb s ohledem na demografické trendy a aktuální i budoucí potřeby
4.1.1 Zajištění územní dostupnosti 
a adekvátních kapacit veřejných služeb (především vzdělávání a základní zdravotní péče)
</t>
  </si>
  <si>
    <t>4.1.5.C Infrastruktura středního a vyššího odborného vzdělávání</t>
  </si>
  <si>
    <t>4.1.5.D Infrastruktura celoživotního, zájmového a neformálního vzdělávání</t>
  </si>
  <si>
    <t>4.1.6 Zvýšení kvality vysokoškolského vzdělávání</t>
  </si>
  <si>
    <t xml:space="preserve">4.1.6.A Podpora rozvoje vysokých škol </t>
  </si>
  <si>
    <t>1.2 Rozvoj univerzit a výzkumných institucí</t>
  </si>
  <si>
    <t>1.2.1 Zvyšování kvality výuky a zlepšování podmínek a ICT vybavení pro rozvoj nadaných studentů a usměrnění jejích přednostní orientace na obory spojené s rozvojem daného regionu  a jeho rozvojového potenciálu</t>
  </si>
  <si>
    <t>5.1.1 Posílení kapacit pro výzkum, vývoj a inovace</t>
  </si>
  <si>
    <t>5.1.1.A Inovační výkonnost podniků a rozvoj podpůrné infrastruktury</t>
  </si>
  <si>
    <t>1.1 Podpora transferu znalostí mezi výzkumným a podnikatelským sektorem                                                1.2 Rozvoj univerzit a výzkumných institucí</t>
  </si>
  <si>
    <t>1.1.1 Podpora podnikatelských inkubátorů, inovačních center, inovací samotných, V-T parků, center pro transfer technologií a klastrů         1.2.2 Podpora výzkumu a vývoje ve veřejných i soukromých institucích, jejich kooperaci apod.</t>
  </si>
  <si>
    <t>5.1.1.B Podpora výzkumu (infrastruktura, lidské zdroje, spolupráce)</t>
  </si>
  <si>
    <t>1.1 Podpora transferu znalostí mezi výzkumným a podnikatelským sektorem
1.2 Rozvoj univerzit a výzkumných institucí</t>
  </si>
  <si>
    <t>5.2.1 Podpora podnikání a zvýšení konkurenceschopnosti firem</t>
  </si>
  <si>
    <t>5.2.1.A Startupy a podpora malých a středních firem</t>
  </si>
  <si>
    <t>4.3 Podpora inovací v podnikání
5.1 Podpora rozvoje lokální ekonomiky</t>
  </si>
  <si>
    <t>4.3.1 Vytváření podmínek pro vznik 
a rozvoj malých a středních podniků
4.3.2 Usnadnění vstupu do podnikání
5.1.1 Podpora rozvoje a diverzifikace malého a středního podnikání 
s ohledem na rozvojový potenciál periferního regionu
5.1.2 Rozvoj řemesel a podpora tradičních výrobků
5.1.3 Podpora podnikatelských investic 
s ohledem na tvorbu pracovních míst</t>
  </si>
  <si>
    <t>5.2.1.B Internacionalizace a marketing podniků</t>
  </si>
  <si>
    <t>1.1 Podpora transferu znalostí mezi výzkumným a podnikatelským sektorem
4.3 Podpora inovací v podnikání</t>
  </si>
  <si>
    <t>1.1.1 Podpora podnikatelských inkubátorů, inovačních center, inovací samotných, V-T parků, center pro transfer technologií a klastrů
4.3.4 Podpora většího využívání inovací ve výrobě, managementu řízení 
a marketingu</t>
  </si>
  <si>
    <t>5.2.1.C Infrastruktura pro rozvoj podnikání</t>
  </si>
  <si>
    <t>1.4 Rozšíření a zkvalitnění infrastruktury
4.3 Podpora inovací v podnikání</t>
  </si>
  <si>
    <t>1.4.3 Doplnění chybějících typů podnikatelské infrastruktury
4.3.3 Zvýšení technologické úrovně firem pořízením moderních strojů, zařízení, know-how a licencí </t>
  </si>
  <si>
    <t>5.2.1.D Rozvoj strategických průmyslových zón</t>
  </si>
  <si>
    <t>1.4 Rozšíření a zkvalitnění infrastruktury 4.3 Podpora inovací v podnikání</t>
  </si>
  <si>
    <t>1.4.3 Doplnění chybějících typů podnikatelské infrastruktury</t>
  </si>
  <si>
    <t>5.2.1.E Lidské zdroje a ICT ve firmách</t>
  </si>
  <si>
    <t>1.4 Rozšíření a zkvalitnění infrastruktury                                          4.3 Podpora inovací v podnikání</t>
  </si>
  <si>
    <t>1.4.3 Doplnění chybějících typů podnikatelské infrastruktury           4.3.3 Zvýšení technologické úrovně firem pořízením moderních strojů, zařízení, know-how a licencí 
4.3.4 Podpora většího využívání inovací ve výrobě, managementu řízení a marketingu</t>
  </si>
  <si>
    <t>6.1.1 Kvalitní a efektivní veřejná správa</t>
  </si>
  <si>
    <t>6.1.1.A Veřejná správa a spolupráce</t>
  </si>
  <si>
    <t>8.1 Zkvalitňování administrativních kapacit veřejné správy                            8.2 Zkvalitnění systémového rámce podpory regionálního a místního rozvoje
9.1 Posílení strategických a koncepčních přístupů k místnímu a regionálnímu rozvoji
9.2 Podpora  meziobecní a regionální spolupráce</t>
  </si>
  <si>
    <t>8.1.2 Modernizace správy
8.1.3 Strategické a procesní řízení nastavení hodnocení kvality institucionálního prostředí a veřejné správy v území                                    8.1.4 Zvyšování kvalifikace a kompetenčních dovedností úředníků veřejné správy
8.1.5 Podpora optimalizace procesů
8.2.2 Nastavení indikátorů a zavedení monitoringu regionálního rozvoje
9.1.1 Posílení a zkvalitnění strategického plánování krajských a obecních samospráv
9.2.5 Uplatňování moderních metod řízení a spolupráce (např. principů MA 21)</t>
  </si>
  <si>
    <t>6.1.1.B Informační technologie ve veřejné správě</t>
  </si>
  <si>
    <t>8.3 Informační a komunikační podpora fungování územní veřejné správy</t>
  </si>
  <si>
    <t>8.1.2 Modernizace správy                 8.3.1 Rozvíjení informačních a komunikačních technologií v územní veřejné správě
8.3.2 Zvyšování provázanosti 
a propustnosti informací mezi jednotlivými oblastmi a úrovněmi veřejné správy a informovanosti veřejnosti a jednotlivých aktérů regionálního rozvoje</t>
  </si>
  <si>
    <t>6.1.1.C Územní a strategické plánování</t>
  </si>
  <si>
    <t>9.1 Posílení strategických a koncepčních přístupů k místnímu a regionálnímu rozvoji</t>
  </si>
  <si>
    <t>9.1.4 Podpora a koordinace strategického a územního plánování v rozvoji obcí a regionů</t>
  </si>
  <si>
    <t>6.1.1.D Zázemí pro veřejnou správu</t>
  </si>
  <si>
    <t>9.2 Podpora  meziobecní a regionální spolupráce</t>
  </si>
  <si>
    <t>9.2.1 podpora dobrovolné meziobecní spolupráce
9.2.2 vytváření partnerství veřejného, podnikatelského a neziskového sektoru na místní a regionální úrovni
9.2.3 vytváření podmínek pro intenzivnější zapojování obyvatel a sdružení do rozvoje území v souvislosti 
s posilováním identity regionů"
9.2.4 podpora svazku obcí, místních akčních skupin, organizací destinačního managementu
9.2.5 uplatňování moderních metod řízení a spolupráce (např. principů MA 21)
9.2.6 rozvíjení přeshraniční a nadnárodní spolupráce regionů ČR 
s regiony EU apod.</t>
  </si>
  <si>
    <t>6.2.1 Ochrana a využití kulturního dědictví</t>
  </si>
  <si>
    <t>6.2.1.A Revitalizace a zachování kulturních památek</t>
  </si>
  <si>
    <t>1.4 Rozšíření a zkvalitnění infrastruktury                                          3.2 Rozvoj a zlepšování podmínek pro volnočasové aktivity obyvatel a pro využití kulturního potenciálu</t>
  </si>
  <si>
    <t>1.4.4 Doplnění chybějící infrastruktury pro cestovní ruch                               1.4.5 Řešení veřejných prostranství a zeleně a revitalizace zanedbaných částí měst</t>
  </si>
  <si>
    <t xml:space="preserve">6.3.1 Podpora kultury a sportu </t>
  </si>
  <si>
    <t>6.3.1.A Kulturní a spolková činnost</t>
  </si>
  <si>
    <t>3.2 Rozvoj a zlepšování podmínek pro volnočasové aktivity obyvatel a pro využití kulturního potenciálu</t>
  </si>
  <si>
    <t>3.2.1 Rozšiřování nabídky sportovního a kulturního vyžití                                3.2.3 Posilování místní identity, podpora rozvoje a fungování místní komunity</t>
  </si>
  <si>
    <t>6.3.1.B Volnočasové aktivity a sport</t>
  </si>
  <si>
    <t>6.4.1 Zatraktivnění regionu pro další rozvoj cestovního ruchu</t>
  </si>
  <si>
    <t>6.4.1.A Turistická infrastruktura</t>
  </si>
  <si>
    <t xml:space="preserve">1.4 Rozšíření a zkvalitnění infrastruktury                                    </t>
  </si>
  <si>
    <t xml:space="preserve">1.4.4 Doplnění chybějící infrastruktury pro cestovní ruch                          </t>
  </si>
  <si>
    <t>6.4.1.B Marketing a služby cestovního ruchu</t>
  </si>
  <si>
    <t xml:space="preserve">3.2 Rozvoj a zlepšování podmínek pro volnočasové aktivity obyvatel a pro využití kulturního potenciálu                5.1 Podpora rozvoje lokální ekonomiky          </t>
  </si>
  <si>
    <t>1.4.4 Doplnění chybějící infrastruktury pro cestovní ruch                                5.1.2 Rozvoj řemesel a podpora tradičních výrobků</t>
  </si>
  <si>
    <t>6.5.1 Rozvoj bydlení a technické infrastruktury</t>
  </si>
  <si>
    <t>6.5.1.A Podpora bytové výstavby a revitalizace domovního fondu</t>
  </si>
  <si>
    <t>1.4 Rozšíření a zkvalitnění infrastruktury                                          3.3 Podpora bydlení jako nástroje sociální soudržnosti</t>
  </si>
  <si>
    <t>1.4.5 Řešení veřejných prostranství a zeleně a revitalizace zanedbaných částí měst                                           3.3.1 Úpravy a rozšiřovaní kapacit bydlení v rozvojových územích pro vybrané znevýhodněné skupiny obyvatel podle specifických místních podmínek</t>
  </si>
  <si>
    <t>6.5.1.B Rozvoj sítí a internetu</t>
  </si>
  <si>
    <t>1.4 Rozšíření a zkvalitnění infrastruktury</t>
  </si>
  <si>
    <t>1.4.2 Doplnění chybějící technické infrastruktury</t>
  </si>
  <si>
    <t>Aktivita AP SRR ČR 2015-2016</t>
  </si>
  <si>
    <t xml:space="preserve">Význam aktitivy AP SRR pro rozvoj kraje </t>
  </si>
  <si>
    <t xml:space="preserve"> Návrh na úpravu aktvit AP SRR, doplnění - komentáře</t>
  </si>
  <si>
    <t>Zdůvodnění významnosti aktivity</t>
  </si>
  <si>
    <t xml:space="preserve">1.1.1 Podpora podnikatelských inkubátorů, inovačních center, inovací samotných, V-T parků, center pro transfer technologií a klastrů </t>
  </si>
  <si>
    <t>0 - nerelevantní</t>
  </si>
  <si>
    <t xml:space="preserve">1.1.2 Podpora propojování výše zmíněných institucí s vysokými školami, včetně rozšíření jejich mezinárodní spolupráce apod. </t>
  </si>
  <si>
    <t>1 - nevýznamná</t>
  </si>
  <si>
    <t xml:space="preserve">1.2.1 Zvyšování kvality výuky a zlepšování podmínek a ICT vybavení pro rozvoj nadaných studentů a usměrnění jejích přednostní orientace na obory spojené s rozvojem daného regionu a jeho rozvojového potenciálu </t>
  </si>
  <si>
    <t>2 - méně významná</t>
  </si>
  <si>
    <t>1.2.2 Podpora výzkumu a vývoje ve veřejných i soukromých institucích, jejich kooperaci</t>
  </si>
  <si>
    <t>3 - významná</t>
  </si>
  <si>
    <t xml:space="preserve">1.3.1 Rozšiřování integrovaných systémů veřejné dopravy, přestupních terminálů, budování uzlů integrované dopravy, výstavba multimodálních terminálů </t>
  </si>
  <si>
    <t>4 - velmi významná</t>
  </si>
  <si>
    <t xml:space="preserve">1.3.2 Budování infrastruktury pro dopravu v klidu </t>
  </si>
  <si>
    <t>5 - prioritní</t>
  </si>
  <si>
    <t xml:space="preserve">1.3.3 Budování infastruktury pro městskou dopravu </t>
  </si>
  <si>
    <t xml:space="preserve">1.3.4 Budování infastruktury pro nemotorovou dopravu </t>
  </si>
  <si>
    <t xml:space="preserve">1.3.5 Budování veřejných logistických center </t>
  </si>
  <si>
    <t xml:space="preserve">1.3.6 Rozvoj mezinárodních letišť </t>
  </si>
  <si>
    <t xml:space="preserve">1.4.1 Doplnění chybějící dopravní infrastruktury </t>
  </si>
  <si>
    <t xml:space="preserve">1.4.2 Doplnění chybějící technické infrastruktury </t>
  </si>
  <si>
    <t xml:space="preserve">1.4.3 Doplnění chybějících typů podnikatelské infrastruktury </t>
  </si>
  <si>
    <t xml:space="preserve">1.4.4 Doplnění chybějící infrastruktury pro cestovní ruch </t>
  </si>
  <si>
    <t xml:space="preserve">1.4.5 Řešení veřejných prostranství a zeleně a revitalizace zanedbaných částí města </t>
  </si>
  <si>
    <t>1.4.6 Památky</t>
  </si>
  <si>
    <t xml:space="preserve">1.5.1 Zvýšení flexibility a zefektivnění vzdělávací soustavy s ohledem na předpokládaný demografický vývoj </t>
  </si>
  <si>
    <t xml:space="preserve">1.5.2 Zapojení zaměstnavatelů do odborné přípravy a odborného vzdělávání </t>
  </si>
  <si>
    <t xml:space="preserve">1.5.3 Podpora motivace žáků a studentů zejména tam, kde lze předpokládat vazby na konkrétní segmenty místních trhů práce </t>
  </si>
  <si>
    <t xml:space="preserve">1.5.4 Podpora kariérního poradenství </t>
  </si>
  <si>
    <t xml:space="preserve">1.5.5 Integrace trhů práce a spolupráce se zaměstnavateli v územním kontextu </t>
  </si>
  <si>
    <t xml:space="preserve">1.5.6 Zabránění odlivu mozků, vzdělaných a mladých skupin obyvatelstva mimo území aglomerace </t>
  </si>
  <si>
    <t xml:space="preserve">2.1.1 Dobudování chybějících úseků dálnic (s důrazem na TEN-T) a rychlostních komunikací </t>
  </si>
  <si>
    <t xml:space="preserve">Královéhradeckým krajem prochází dálnice D11, která je dle mezinárodní dohody TEN-T součástí evropského dopravního koridoru spojující západní a východní Evropu. Dostavba dálnice je prioritou nejen kraje, ale i České republiky. Neméně významná je dostavba dálnice D35. </t>
  </si>
  <si>
    <t xml:space="preserve">2.1.2 Zkvalitnění a zvýšení propustnosti klíčových silničních komunikací I. třídy zajišťujících strategické propojení center a rozvojových území </t>
  </si>
  <si>
    <t xml:space="preserve">V návaznosti na další rozvoj strategických průmyslových zón Vrchlabí a Kvasiny se předpokládá nárůst intenzity osobní i nákladní dopravy na silnicích I. třídy v Královéhradeckém kraji, je tedy nezbytná modernizace těchto úseků. </t>
  </si>
  <si>
    <t xml:space="preserve">2.1.3 Posílení síťového charakteru spojeného s budováním obchvatů, přeložek a nových přístupů pro bezproblémové napojení na páteřní silniční infrastrukturu </t>
  </si>
  <si>
    <t xml:space="preserve">Výstavba obchvatů a přeložek sídel významně zvýší propustnost a plynulost dopravy a přispěje tak k větší bezpečnosti chodců a cyklistů v obcích, a zároveň zvýší atraktivitu obcí pro cestovní ruch. </t>
  </si>
  <si>
    <t xml:space="preserve">2.2.1 Dostavba konkrétních úseků železniční sítě </t>
  </si>
  <si>
    <t xml:space="preserve">2.2.2 Rekonstrukce nejvytíženějších železničních tratí </t>
  </si>
  <si>
    <t xml:space="preserve">2.3.1 Výstavba a modernizace energetických sítí (v návaznosti na TEN-E) </t>
  </si>
  <si>
    <t xml:space="preserve">2.3.2 Zajištění bezpečnosti dodávek energií </t>
  </si>
  <si>
    <t xml:space="preserve">2.3.3 Zkvalitnění napojení energetických sítí na evropské sítě </t>
  </si>
  <si>
    <t xml:space="preserve">3.X.1 Poskytování specifického vzdělávání a realizace volnočasových aktivit </t>
  </si>
  <si>
    <t xml:space="preserve">3.X.2 Vytváření pracovních míst a rozvoj sociálního podnikání a prostupného zaměstnávání </t>
  </si>
  <si>
    <t xml:space="preserve">3.X.3 Zabránění vzniku lokalit s koncentrací nízkopříjmového obyvatelstva s nízkým vzděláním </t>
  </si>
  <si>
    <t xml:space="preserve">3.X.4 Podpora sociální integrace znevýhodněných skupin jejich zapojením do pracovního procesu </t>
  </si>
  <si>
    <t xml:space="preserve">3.1.1 Zvyšování kvality a vybavenosti optimálně dimenzované sítě škol, zdravotnických zařízení a zařízení sociálních služeb s ohledem na demografické trendy a aktuální i budoucí potřeby </t>
  </si>
  <si>
    <t xml:space="preserve">3.1.2 Zlepšení vybavenosti území špičkovými službami v oblasti zdravotnictví a sociální péče </t>
  </si>
  <si>
    <t xml:space="preserve">3.1.3 Zajištění dostupnosti zdravotnických a sociálních služeb ve venkovském prostoru </t>
  </si>
  <si>
    <t xml:space="preserve">3.2.1 Rozšiřování nabídky sportovního a kulturního vyžití </t>
  </si>
  <si>
    <t xml:space="preserve">3.2.2 Provozování neformalizovaných aktivit s důrazem na aktivity cílené na mládež, seniory a znevýhodněné skupiny obyvatel </t>
  </si>
  <si>
    <t xml:space="preserve">3.2.3 Posilování místní identity, podpora rozvoje a fungování místní komunity </t>
  </si>
  <si>
    <t xml:space="preserve">3.3.1 Úpravy a rozšiřovaní kapacit bydlení v rozvojových územích pro vybrané znevýhodněné skupiny obyvatel podle specifických místních podmínek </t>
  </si>
  <si>
    <t xml:space="preserve">4.1.1 Zajištění územní dostupnosti a adekvátních kapacit veřejných služeb (především vzdělávání a základní zdravotní péče) </t>
  </si>
  <si>
    <t>4.1.2 Snížení nerovností v územní dostupnosti pobytových služeb komunitního typu</t>
  </si>
  <si>
    <t xml:space="preserve">4.1.3 Posílení služeb sociální prevence a sociálního poradenství </t>
  </si>
  <si>
    <t>4.1.4 Posílení koordinace sociálních služeb na místní úrovni na bázi meziobecní spolupráce</t>
  </si>
  <si>
    <t xml:space="preserve">4.1.5 Zkvalitnění služeb trhu práce a zajištění kapacit a inovativního poskytování veřejných a neveřejných služeb </t>
  </si>
  <si>
    <t xml:space="preserve">4.2.1 Zajištění odpovídající veřejné dopravy spojující stabilizovaná území s regionálními centry </t>
  </si>
  <si>
    <t xml:space="preserve">4.2.2 Zkvalitnění regionálních a místních dopravních sítí (silnice II. a III. třídy, místní komunikace, cyklostezky) </t>
  </si>
  <si>
    <t>Královéhradecký kraj má ve vlastnictví několik tisíc km silnic II. a III. třídy. Správa a modernizace těchto komunikací představuje velkou zátěž pro krajský rozpočet ale zároveň důležitou podmínku ekonomického rozvoje především pro okrajové části regionu.</t>
  </si>
  <si>
    <t xml:space="preserve">4.2.3 Zajištění dostupnosti a kapacity technické infrastruktury </t>
  </si>
  <si>
    <t xml:space="preserve">4.3.1 Vytváření podmínek pro vznik a rozvoj malých a středních podniků </t>
  </si>
  <si>
    <t xml:space="preserve">4.3.2 Usnadnění vstupu do podnikání </t>
  </si>
  <si>
    <t>4.3.3 Zvýšení technologické úrovně firem pořízením moderních strojů, zařízení, know-how a licencí</t>
  </si>
  <si>
    <t>4.3.4 Podpora většího využívání inovací ve výrobě, managementu řízení a marketingu</t>
  </si>
  <si>
    <t xml:space="preserve">4.3.5 Podpora konceptu místní ekonomiky a sociálního podnikání </t>
  </si>
  <si>
    <t xml:space="preserve">4.3.6 Podpora všech forem udržitelného cestovního ruchu s ohledem na místní potenciál </t>
  </si>
  <si>
    <t xml:space="preserve">5.1.1 Podpora rozvoje a diverzifikace malého a středního podnikání s ohledem na rozvojový potenciál periferního regionu </t>
  </si>
  <si>
    <t xml:space="preserve">5.1.2 Rozvoj řemesel a podpora tradičních výrobků </t>
  </si>
  <si>
    <t xml:space="preserve">5.1.3 Podpora podnikatelských investic s ohledem na tvorbu pracovních míst </t>
  </si>
  <si>
    <t xml:space="preserve">5.2.1 Podpora vzdělávání sociálně vyloučených a ohrožených skupin obyvatelstva </t>
  </si>
  <si>
    <t xml:space="preserve">5.2.2 Zvýšení uplatnění flexibilních forem zaměstnání a prostupného zaměstnání v regionech s vysokou mírou nezaměstnanosti </t>
  </si>
  <si>
    <t xml:space="preserve">5.3.1 Zajištění adekvátní dopravní dostupnosti a obslužnosti v periferních územích ve vazbě na příslušná centra </t>
  </si>
  <si>
    <t xml:space="preserve">5.3.2 Podpora specifických způsobů zajištění veřejných služeb na bázi meziobecní spolupráce </t>
  </si>
  <si>
    <t xml:space="preserve">6.1.1 Odstraňování starých ekologických zátěží </t>
  </si>
  <si>
    <t xml:space="preserve">6.1.2 Revitalizace brownfields a rekultivace území po bývalé těžbě nerostných surovin v městských i venkovských oblastech </t>
  </si>
  <si>
    <t xml:space="preserve">6.2.1 Snížení produkce komunálního odpadu </t>
  </si>
  <si>
    <t xml:space="preserve">6.2.2 Podpora prevence vzniku odpadů </t>
  </si>
  <si>
    <t xml:space="preserve">6.2.3 Podpora inovativních přístupů k dalšímu materiálovému využití odpadů </t>
  </si>
  <si>
    <t>6.2.4 Podpora technologií v oblasti odpadového hospodářství</t>
  </si>
  <si>
    <t xml:space="preserve">6.3.1 Podpora využívání obnovitelných zdrojů energie ve vazbě na místní podmínky a limity v území </t>
  </si>
  <si>
    <t xml:space="preserve">6.3.2 Podpora úspor energie se zaměřením na zvyšování energetické účinnosti a snížení emisí znečišťujících látek a skleníkových plynů, produkovaných domácnostmi, a na aplikaci inovativních technik v průmyslových sektorech a úspory energie včetně sektoru bydlení apod. </t>
  </si>
  <si>
    <t xml:space="preserve">6.4.1 Snižování koncentrace emisí </t>
  </si>
  <si>
    <t xml:space="preserve">6.4.2 Provádění protihlukových opatření a zklidňování dopravy zejména v rozvojových územích </t>
  </si>
  <si>
    <t xml:space="preserve">6.4.3 Realizace opatření na silnicích ve správě krajů a obcí, zlepšujících jejich migrační prostupnost </t>
  </si>
  <si>
    <t xml:space="preserve">6.5.1 Snížení odběru vod </t>
  </si>
  <si>
    <t xml:space="preserve">6.5.2 Omezení úniků z vodovodní sítě </t>
  </si>
  <si>
    <t xml:space="preserve">6.5.3 Šetření vodou </t>
  </si>
  <si>
    <t xml:space="preserve">6.5.4 Hospodaření se srážkovými vodami </t>
  </si>
  <si>
    <t xml:space="preserve">6.5.5 Podpora vodohospodářské infrastruktury </t>
  </si>
  <si>
    <t xml:space="preserve">6.5.6 Retence vody v krajině </t>
  </si>
  <si>
    <t xml:space="preserve">7.1.1 Podpora péče o systémy sídelní zeleně v návaznosti na urbanistickou strukturu sídel </t>
  </si>
  <si>
    <t xml:space="preserve">7.1.2 Podpora koordinace a realizace zásahů do krajiny na místní i regionální úrovni, zejména ve vztahu k území ohroženým přírodními riziky za účelem posílení ekologických funkcí krajiny a ekologické stability území </t>
  </si>
  <si>
    <t xml:space="preserve">7.1.3 Aktivity proti suchu </t>
  </si>
  <si>
    <t xml:space="preserve">7.1.4 Rozvoj mimoprodukčních funkcí krajiny a omezení její fragmentace </t>
  </si>
  <si>
    <t xml:space="preserve">7.1.5 Omezení negativního vlivu nepůvodních invazních druhů na biodiverzitu </t>
  </si>
  <si>
    <t xml:space="preserve">7.2.1 Dokončení vymezení záplavových území na vodních tocích </t>
  </si>
  <si>
    <t xml:space="preserve">7.2.2 Dobudování vhodných protipovodňových opatření s důrazem na komplexnost řešení a na přírodě blízkých řešeních zahrnujících i problematiku svahových pohybů, včetně vymezení území určených k řízeným rozlivům </t>
  </si>
  <si>
    <t xml:space="preserve">7.3.1 Obnova základních funkcí v území zabezpečovaných v působnosti územních samosprávných celků nebo místních samospráv </t>
  </si>
  <si>
    <t xml:space="preserve">7.3.2 Odstranění nebo omezení možných důsledků pohrom, spočívajících v narušení plynulosti, dostupnosti a kvality výkonu veřejné správy </t>
  </si>
  <si>
    <t xml:space="preserve">8.1.1 Legislativní změny s ohledem na potřeby rozvoje regionů </t>
  </si>
  <si>
    <t xml:space="preserve">8.1.2 Strategické a procesní řízení </t>
  </si>
  <si>
    <t xml:space="preserve">8.1.3 Nastavení hodnocení kvality institucionálního prostředí a veřejné správy v území </t>
  </si>
  <si>
    <t xml:space="preserve">8.1.4 Zvyšování kvalifikace a kompetenčních dovedností úředníků veřejné správy </t>
  </si>
  <si>
    <t xml:space="preserve">8.1.5 Podpora optimalizace procesů v územní veřejné správě </t>
  </si>
  <si>
    <t xml:space="preserve">8.2.1 Metodické vedení v oblasti regionálního a místního rozvoje </t>
  </si>
  <si>
    <t xml:space="preserve">8.2.2 Nastavení indikátorů a zavedení monitorování regionálního rozvoje s ohledem na jeho udržitelnost </t>
  </si>
  <si>
    <t xml:space="preserve">8.2.3 Monitorování přínosu dotací (s ohledem na cíle kohezní politiky EU a cíle SRR ČR 2014-2020) </t>
  </si>
  <si>
    <t xml:space="preserve">8.2.4 Posílení a koordinace vazeb mezi veřejnými politikami </t>
  </si>
  <si>
    <t xml:space="preserve">8.2.5 Podpora integrovaných přístupů v rozvoji území </t>
  </si>
  <si>
    <t>8.3.1 Rozvíjení informačních a komunikačních technologií v územní veřejné správě</t>
  </si>
  <si>
    <t xml:space="preserve">8.3.2 Zvyšování provázanosti a propustnosti informací mezi jednotlivými oblastmi a úrovněmi veřejné správy a informovanosti veřejnosti a jednotlivých aktérů regionálního rozvoje </t>
  </si>
  <si>
    <t xml:space="preserve">9.1.1 Posílení a zkvalitnění strategického plánování krajských a obecních samospráv </t>
  </si>
  <si>
    <t xml:space="preserve">9.1.2 Tvorba společných strategických dokumentů svazku obcí </t>
  </si>
  <si>
    <t xml:space="preserve">9.1.3 Posílení vazeb mezi koncepčními dokumenty na národní, krajské a místní úrovni </t>
  </si>
  <si>
    <t xml:space="preserve">9.1.4 Podpora a koordinace strategického a územního plánování v rozvoji obcí a regionů </t>
  </si>
  <si>
    <t xml:space="preserve">9.1.5 Posílení spolupráce při plánování na úrovni regionálních center a jejich zázemí </t>
  </si>
  <si>
    <t xml:space="preserve">9.2.1 Podpora dobrovolné meziobecní spolupráce </t>
  </si>
  <si>
    <t xml:space="preserve">9.2.2 Vytváření partnerství veřejného, podnikatelského a neziskového sektoru na místní a regionální úrovni </t>
  </si>
  <si>
    <t xml:space="preserve">9.2.3 Vytváření podmínek pro intenzivnější zapojování obyvatel a sdružení do rozvoje území v souvislosti s posilováním identity regionů </t>
  </si>
  <si>
    <t xml:space="preserve">9.2.4 Podpora svazku obcí, místních akčních skupin, organizací destinačního managementu </t>
  </si>
  <si>
    <t xml:space="preserve">9.2.5 Uplatňování moderních metod řízení a spolupráce (např. principů MA 21) </t>
  </si>
  <si>
    <t xml:space="preserve">9.2.6 Rozvíjení přeshraniční a nadnárodní spolupráce regionů ČR s regiony EU </t>
  </si>
  <si>
    <r>
      <t xml:space="preserve"> </t>
    </r>
    <r>
      <rPr>
        <b/>
        <sz val="10"/>
        <color theme="1"/>
        <rFont val="Arial"/>
        <family val="2"/>
        <charset val="238"/>
      </rPr>
      <t xml:space="preserve">Vazba aktivity RAP na opatření/cíle SRK/PRK </t>
    </r>
  </si>
  <si>
    <t>vazba na SRK/ PRK kraje </t>
  </si>
  <si>
    <t>hlavní</t>
  </si>
  <si>
    <t>případně zpřesnění</t>
  </si>
  <si>
    <t xml:space="preserve">Strategický cíl </t>
  </si>
  <si>
    <t>2.1 Napojit Královéhradecký kraj na nadřazenou dopravní síť meziregionálního a přeshraničního významu</t>
  </si>
  <si>
    <t>2.2 Zlepšit stav regionální dopravní infrastruktury s ohledem na plynulost dopravy a bezpečnost a zdraví obyvatel</t>
  </si>
  <si>
    <t>2.2 Zlepšit stav regionální dopravní infrastruktury s ohledem na plynulost dopravy a bezpečnost a zdraví obyvatel</t>
  </si>
  <si>
    <t>2.3 Zajistit dostatečnou dopravní obslužnost kraje veřejnou dopravou šetrnou k životnímu prostředí a zvýšit její atraktivitu</t>
  </si>
  <si>
    <t>4.1 Zlepšit stav vodohospodářské infrastruktury na území kraje a zajistit dostatečnou ochranu před povodněmi</t>
  </si>
  <si>
    <t xml:space="preserve">4.3 Zajistit udržitelné zásobování energiemi a jejich šetrné využívání na celém území Královéhradeckého kraje </t>
  </si>
  <si>
    <t>4.2 Zefektivnit odpadové hospodářství a eliminovat ekologické zátěže na území Královéhradeckého kraje</t>
  </si>
  <si>
    <t>4.4 Chránit všechny složky životního prostředí, šetrně pečovat o krajinu a přírodní ekosystémy na území kraje a podporovat rozvoj ekologického vzdělávání, výchovy a osvěty</t>
  </si>
  <si>
    <t xml:space="preserve">4.5 Zvýšit konkurenceschopnost zemědělství a lesnictví a podporovat rozvoj jejich mimoprodukčních funkcí </t>
  </si>
  <si>
    <t>3.1 Zkvalitnit poskytování zdravotní péče v Královéhradeckém kraji a podporovat zdravý životní styl jeho obyvatel</t>
  </si>
  <si>
    <t xml:space="preserve">3.3 Zajistit dostatečnou bezpečnost a ochranu obyvatel kraje včetně jejich majetku a předcházet mimořádným událostem </t>
  </si>
  <si>
    <t xml:space="preserve">3.2 Zvýšit kvalitu sociálního prostředí a zajistit kvalitní a dostupné sociální služby pro obyvatele Královéhradeckého kraje </t>
  </si>
  <si>
    <t>1.3 Zvýšit zaměstnanost v Královéhradeckém kraji zlepšením vzdělanostní struktury obyvatel a jejím propojením na regionální trh práce</t>
  </si>
  <si>
    <t>1.2 Rozvinout funkční a efektivní inovační a výzkumný systém 
Královéhradeckého kraje jako předpoklad přechodu ke znalostní ekonomice</t>
  </si>
  <si>
    <t>1.1 Zvýšit konkurenceschopnost ekonomiky a podpořit rozvoj podnikatelského 
prostředí na území Královéhradeckého kraje</t>
  </si>
  <si>
    <t>5.1 Zlepšit fungování veřejné správy v Královéhradeckém kraji na všech jeho úrovních včetně veřejného financování   5.3 Rozvinout aktivní síťování a všechny typy partnerských forem spolupráce na regionální i meziregionální úrovni </t>
  </si>
  <si>
    <t>5.1 Zlepšit fungování veřejné správy v Královéhradeckém kraji na všech jeho úrovních včetně veřejného financování</t>
  </si>
  <si>
    <t>5.2 Zajistit vyvážený a integrovaný rozvoj všech částí Královéhradeckého kraje s ohledem na jejich regionální disparity</t>
  </si>
  <si>
    <t>3.4 Podporovat rozvoj kultury a sportu a rozšířit nabídku trávení volného času pro obyvatele kraje i jeho návštěvníky</t>
  </si>
  <si>
    <t>1.4 Zatraktivnit Královéhradecký kraj pro další rozvoj cestovní ruchu jako významné složky regionální ekonomiky</t>
  </si>
  <si>
    <r>
      <t xml:space="preserve"> </t>
    </r>
    <r>
      <rPr>
        <b/>
        <sz val="10"/>
        <color theme="1"/>
        <rFont val="Arial"/>
        <family val="2"/>
        <charset val="238"/>
      </rPr>
      <t xml:space="preserve">Financování RAP </t>
    </r>
    <r>
      <rPr>
        <b/>
        <sz val="10"/>
        <color rgb="FFFF0000"/>
        <rFont val="Arial"/>
        <family val="2"/>
        <charset val="238"/>
      </rPr>
      <t>2017-2018</t>
    </r>
  </si>
  <si>
    <t xml:space="preserve">Aktivita RAP </t>
  </si>
  <si>
    <t xml:space="preserve">Případně zpřesnění aktivity RAP </t>
  </si>
  <si>
    <t>financování ESIF</t>
  </si>
  <si>
    <r>
      <t xml:space="preserve">mimo fondů ESI  </t>
    </r>
    <r>
      <rPr>
        <i/>
        <sz val="9"/>
        <color rgb="FF000000"/>
        <rFont val="Arial"/>
        <family val="2"/>
        <charset val="238"/>
      </rPr>
      <t>ano/ne</t>
    </r>
  </si>
  <si>
    <t>Operační program/Program</t>
  </si>
  <si>
    <t>Specifický cíl OP
/Opatření PRV</t>
  </si>
  <si>
    <t>Aktivita SC</t>
  </si>
  <si>
    <r>
      <t>stát</t>
    </r>
    <r>
      <rPr>
        <b/>
        <sz val="9"/>
        <color rgb="FFFF0000"/>
        <rFont val="Arial"/>
        <family val="2"/>
        <charset val="238"/>
      </rPr>
      <t/>
    </r>
  </si>
  <si>
    <t>kraj</t>
  </si>
  <si>
    <t>obce</t>
  </si>
  <si>
    <t>ostatní</t>
  </si>
  <si>
    <t>OP D</t>
  </si>
  <si>
    <t>SC 2.1, 3.1</t>
  </si>
  <si>
    <t>ANO</t>
  </si>
  <si>
    <t>NE</t>
  </si>
  <si>
    <t>IROP</t>
  </si>
  <si>
    <t>SC 1.1</t>
  </si>
  <si>
    <t>SC 1.1</t>
  </si>
  <si>
    <t>SC 1.2</t>
  </si>
  <si>
    <t>IROP, OP D</t>
  </si>
  <si>
    <t>IROP SC 1.2, OP D SC 1.4, 2.3</t>
  </si>
  <si>
    <t>OP ŽP</t>
  </si>
  <si>
    <t>SC 1.3</t>
  </si>
  <si>
    <t>SC 5.1</t>
  </si>
  <si>
    <t>SC 2.5</t>
  </si>
  <si>
    <t>OP ŽP, OP PIK</t>
  </si>
  <si>
    <t>OP ŽP SC 5.1, OP PIK SC 3.2</t>
  </si>
  <si>
    <t>OP ŽP SC 5.1, OP PIK SC 3.1</t>
  </si>
  <si>
    <t>OP PIK</t>
  </si>
  <si>
    <t>SC 3.3, 3.5</t>
  </si>
  <si>
    <t>OPŽP</t>
  </si>
  <si>
    <t>SC 3.1, 3.2</t>
  </si>
  <si>
    <t>SC 3.3, 3.4</t>
  </si>
  <si>
    <t>SC 4.1, 4.2, 4.3</t>
  </si>
  <si>
    <t>SC 4.4</t>
  </si>
  <si>
    <t>PRV</t>
  </si>
  <si>
    <t>SC 2.3</t>
  </si>
  <si>
    <t>OP Z</t>
  </si>
  <si>
    <t>SC 2.2.2</t>
  </si>
  <si>
    <t>SC 2.1</t>
  </si>
  <si>
    <t>SC 2.2.1</t>
  </si>
  <si>
    <t>SC 2.2</t>
  </si>
  <si>
    <t>SC 2.1.2</t>
  </si>
  <si>
    <t>SC 3.1.1</t>
  </si>
  <si>
    <t>SC 1.1.1, 1.2.1</t>
  </si>
  <si>
    <t>SC 1.3.1</t>
  </si>
  <si>
    <t>OP VVV</t>
  </si>
  <si>
    <t>SC 3.1</t>
  </si>
  <si>
    <t>SC 3.2</t>
  </si>
  <si>
    <t>SC 3.5</t>
  </si>
  <si>
    <t>SC 2.4</t>
  </si>
  <si>
    <t>SC 1.1, 1.2</t>
  </si>
  <si>
    <t>SC 2.4, 4.2</t>
  </si>
  <si>
    <t>SC 4.1.1</t>
  </si>
  <si>
    <t>SC 3.3</t>
  </si>
  <si>
    <t>SC 4.1</t>
  </si>
  <si>
    <r>
      <t xml:space="preserve">Finanční plán RAP </t>
    </r>
    <r>
      <rPr>
        <sz val="10"/>
        <color theme="1"/>
        <rFont val="Arial"/>
        <family val="2"/>
        <charset val="238"/>
      </rPr>
      <t>(v mil. Kč)</t>
    </r>
  </si>
  <si>
    <t>;</t>
  </si>
  <si>
    <t>Financování ESIF</t>
  </si>
  <si>
    <r>
      <t xml:space="preserve">Financování ESIF </t>
    </r>
    <r>
      <rPr>
        <sz val="9"/>
        <color theme="1"/>
        <rFont val="Arial"/>
        <family val="2"/>
        <charset val="238"/>
      </rPr>
      <t>(vč. ITI + CLLD)</t>
    </r>
  </si>
  <si>
    <r>
      <t>ITI</t>
    </r>
    <r>
      <rPr>
        <sz val="9"/>
        <rFont val="Arial"/>
        <family val="2"/>
        <charset val="238"/>
      </rPr>
      <t xml:space="preserve"> (celé území Hradecko-pardubické aglomerace)</t>
    </r>
  </si>
  <si>
    <r>
      <t>IPRÚ</t>
    </r>
    <r>
      <rPr>
        <i/>
        <sz val="9"/>
        <rFont val="Arial"/>
        <family val="2"/>
        <charset val="238"/>
      </rPr>
      <t/>
    </r>
  </si>
  <si>
    <r>
      <t>ITI</t>
    </r>
    <r>
      <rPr>
        <sz val="9"/>
        <rFont val="Arial"/>
        <family val="2"/>
        <charset val="238"/>
      </rPr>
      <t xml:space="preserve"> (hradecká část)</t>
    </r>
  </si>
  <si>
    <t>CLLD</t>
  </si>
  <si>
    <t>Identifikace zdroje ESIF</t>
  </si>
  <si>
    <t>Financování mimo ESIF</t>
  </si>
  <si>
    <t>Financování celkem</t>
  </si>
  <si>
    <t>7-12/2016</t>
  </si>
  <si>
    <t>2017-2018</t>
  </si>
  <si>
    <t>2019+</t>
  </si>
  <si>
    <t>ESIF celkem</t>
  </si>
  <si>
    <t>Očekávaná výše podpory z fondů ESI 2014-2020 pro projekty IROP 1.1 do r. 2020</t>
  </si>
  <si>
    <t>ITI celkem</t>
  </si>
  <si>
    <t>IPRÚ celkem</t>
  </si>
  <si>
    <t>CLLD celkem</t>
  </si>
  <si>
    <t>Operační program</t>
  </si>
  <si>
    <t>Specifický cíl OP</t>
  </si>
  <si>
    <t>celkem</t>
  </si>
  <si>
    <t>4.1.5 Zkvalitnění vzdělávací infrastruktury a vybavení*</t>
  </si>
  <si>
    <t>* celkové hodnoty u aktivity 4.1.5 v ITI a CLLD byly poměrově rozděleny (celková částka za roky/počet podaktivit) do jednotlivých zpřesňujících podaktivit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</si>
</sst>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"/>
  </numFmts>
  <fonts count="40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el"/>
      <charset val="238"/>
    </font>
    <font>
      <b/>
      <sz val="9"/>
      <color theme="1"/>
      <name val="ariel"/>
      <charset val="238"/>
    </font>
    <font>
      <i/>
      <sz val="9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3" tint="0.39997558519241921"/>
      <name val="Calibri"/>
      <family val="2"/>
      <charset val="238"/>
      <scheme val="minor"/>
    </font>
    <font>
      <sz val="10"/>
      <color theme="5" tint="-0.249977111117893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0"/>
      <color rgb="FF00B0F0"/>
      <name val="Calibri"/>
      <family val="2"/>
      <charset val="238"/>
      <scheme val="minor"/>
    </font>
    <font>
      <sz val="10"/>
      <color theme="6" tint="-0.249977111117893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sz val="10"/>
      <color rgb="FF92D050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sz val="10"/>
      <color theme="9" tint="-0.499984740745262"/>
      <name val="Calibri"/>
      <family val="2"/>
      <charset val="238"/>
      <scheme val="minor"/>
    </font>
    <font>
      <sz val="10"/>
      <color theme="8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0"/>
      <color theme="9"/>
      <name val="Calibri"/>
      <family val="2"/>
      <charset val="238"/>
      <scheme val="minor"/>
    </font>
    <font>
      <sz val="10"/>
      <color theme="8" tint="-0.249977111117893"/>
      <name val="Calibri"/>
      <family val="2"/>
      <charset val="238"/>
      <scheme val="minor"/>
    </font>
    <font>
      <sz val="10"/>
      <color rgb="FFFFC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4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Border="1"/>
    <xf numFmtId="0" fontId="13" fillId="0" borderId="0" xfId="0" applyFont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20" xfId="0" applyFont="1" applyBorder="1"/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0" xfId="0" applyFont="1" applyBorder="1" applyAlignment="1">
      <alignment wrapText="1"/>
    </xf>
    <xf numFmtId="0" fontId="13" fillId="2" borderId="23" xfId="0" applyFont="1" applyFill="1" applyBorder="1" applyAlignment="1">
      <alignment vertical="center" wrapText="1"/>
    </xf>
    <xf numFmtId="0" fontId="0" fillId="0" borderId="20" xfId="0" applyBorder="1"/>
    <xf numFmtId="0" fontId="0" fillId="0" borderId="21" xfId="0" applyBorder="1"/>
    <xf numFmtId="0" fontId="0" fillId="0" borderId="5" xfId="0" applyBorder="1"/>
    <xf numFmtId="0" fontId="15" fillId="0" borderId="0" xfId="0" applyFont="1" applyBorder="1" applyAlignment="1">
      <alignment horizontal="left" vertical="center"/>
    </xf>
    <xf numFmtId="164" fontId="12" fillId="0" borderId="20" xfId="0" applyNumberFormat="1" applyFont="1" applyFill="1" applyBorder="1" applyAlignment="1">
      <alignment horizontal="left" vertical="top"/>
    </xf>
    <xf numFmtId="0" fontId="13" fillId="0" borderId="0" xfId="0" applyFont="1" applyAlignment="1">
      <alignment horizontal="center" vertical="center" wrapText="1"/>
    </xf>
    <xf numFmtId="164" fontId="4" fillId="0" borderId="1" xfId="0" applyNumberFormat="1" applyFont="1" applyBorder="1"/>
    <xf numFmtId="164" fontId="12" fillId="0" borderId="17" xfId="0" applyNumberFormat="1" applyFont="1" applyFill="1" applyBorder="1" applyAlignment="1">
      <alignment horizontal="left" vertical="top"/>
    </xf>
    <xf numFmtId="164" fontId="4" fillId="0" borderId="19" xfId="0" applyNumberFormat="1" applyFont="1" applyBorder="1"/>
    <xf numFmtId="0" fontId="4" fillId="3" borderId="23" xfId="0" applyFont="1" applyFill="1" applyBorder="1" applyAlignment="1">
      <alignment horizontal="left" vertical="top" wrapText="1"/>
    </xf>
    <xf numFmtId="0" fontId="2" fillId="3" borderId="22" xfId="0" applyFont="1" applyFill="1" applyBorder="1" applyAlignment="1" applyProtection="1">
      <alignment horizontal="left" vertical="top" wrapText="1"/>
      <protection locked="0"/>
    </xf>
    <xf numFmtId="0" fontId="2" fillId="3" borderId="19" xfId="0" applyFont="1" applyFill="1" applyBorder="1" applyAlignment="1">
      <alignment horizontal="left" vertical="top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164" fontId="4" fillId="0" borderId="19" xfId="0" applyNumberFormat="1" applyFont="1" applyFill="1" applyBorder="1"/>
    <xf numFmtId="164" fontId="4" fillId="0" borderId="1" xfId="0" applyNumberFormat="1" applyFont="1" applyFill="1" applyBorder="1"/>
    <xf numFmtId="164" fontId="12" fillId="0" borderId="1" xfId="0" applyNumberFormat="1" applyFont="1" applyFill="1" applyBorder="1"/>
    <xf numFmtId="164" fontId="12" fillId="0" borderId="27" xfId="0" applyNumberFormat="1" applyFont="1" applyFill="1" applyBorder="1" applyAlignment="1">
      <alignment horizontal="left" vertical="top" wrapText="1"/>
    </xf>
    <xf numFmtId="164" fontId="12" fillId="0" borderId="29" xfId="0" applyNumberFormat="1" applyFont="1" applyFill="1" applyBorder="1" applyAlignment="1">
      <alignment horizontal="left" vertical="top" wrapText="1"/>
    </xf>
    <xf numFmtId="164" fontId="35" fillId="0" borderId="28" xfId="0" applyNumberFormat="1" applyFont="1" applyFill="1" applyBorder="1"/>
    <xf numFmtId="164" fontId="35" fillId="0" borderId="1" xfId="0" applyNumberFormat="1" applyFont="1" applyBorder="1"/>
    <xf numFmtId="164" fontId="4" fillId="0" borderId="4" xfId="0" applyNumberFormat="1" applyFont="1" applyBorder="1"/>
    <xf numFmtId="164" fontId="4" fillId="0" borderId="21" xfId="0" applyNumberFormat="1" applyFont="1" applyBorder="1"/>
    <xf numFmtId="164" fontId="35" fillId="0" borderId="21" xfId="0" applyNumberFormat="1" applyFont="1" applyBorder="1"/>
    <xf numFmtId="164" fontId="12" fillId="0" borderId="5" xfId="0" applyNumberFormat="1" applyFont="1" applyFill="1" applyBorder="1" applyAlignment="1">
      <alignment horizontal="left" vertical="top"/>
    </xf>
    <xf numFmtId="164" fontId="12" fillId="0" borderId="5" xfId="0" applyNumberFormat="1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2" fillId="3" borderId="27" xfId="0" applyFont="1" applyFill="1" applyBorder="1" applyAlignment="1">
      <alignment horizontal="left" vertical="top" wrapText="1"/>
    </xf>
    <xf numFmtId="0" fontId="2" fillId="3" borderId="20" xfId="0" applyFont="1" applyFill="1" applyBorder="1" applyAlignment="1">
      <alignment horizontal="left" vertical="top" wrapText="1"/>
    </xf>
    <xf numFmtId="0" fontId="2" fillId="3" borderId="20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left" vertical="top" wrapText="1"/>
    </xf>
    <xf numFmtId="0" fontId="4" fillId="3" borderId="25" xfId="0" applyFont="1" applyFill="1" applyBorder="1" applyAlignment="1">
      <alignment horizontal="left" vertical="top" wrapText="1"/>
    </xf>
    <xf numFmtId="0" fontId="4" fillId="3" borderId="25" xfId="0" applyFont="1" applyFill="1" applyBorder="1" applyAlignment="1" applyProtection="1">
      <alignment horizontal="left" vertical="top" wrapText="1"/>
    </xf>
    <xf numFmtId="16" fontId="4" fillId="0" borderId="25" xfId="0" applyNumberFormat="1" applyFont="1" applyFill="1" applyBorder="1" applyAlignment="1">
      <alignment horizontal="center" vertical="center" wrapText="1"/>
    </xf>
    <xf numFmtId="16" fontId="4" fillId="0" borderId="24" xfId="0" applyNumberFormat="1" applyFont="1" applyFill="1" applyBorder="1" applyAlignment="1">
      <alignment horizontal="center" vertical="center" wrapText="1"/>
    </xf>
    <xf numFmtId="16" fontId="4" fillId="0" borderId="18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16" fontId="4" fillId="0" borderId="7" xfId="0" applyNumberFormat="1" applyFont="1" applyFill="1" applyBorder="1" applyAlignment="1">
      <alignment horizontal="center" vertical="center" wrapText="1"/>
    </xf>
    <xf numFmtId="16" fontId="4" fillId="0" borderId="28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64" fontId="12" fillId="0" borderId="25" xfId="0" applyNumberFormat="1" applyFont="1" applyFill="1" applyBorder="1" applyAlignment="1">
      <alignment horizontal="left" vertical="top"/>
    </xf>
    <xf numFmtId="164" fontId="12" fillId="0" borderId="1" xfId="0" applyNumberFormat="1" applyFont="1" applyFill="1" applyBorder="1" applyAlignment="1">
      <alignment horizontal="left" vertical="top"/>
    </xf>
    <xf numFmtId="164" fontId="12" fillId="0" borderId="19" xfId="0" applyNumberFormat="1" applyFont="1" applyFill="1" applyBorder="1" applyAlignment="1">
      <alignment horizontal="left" vertical="top"/>
    </xf>
    <xf numFmtId="164" fontId="12" fillId="0" borderId="1" xfId="1" applyNumberFormat="1" applyFont="1" applyFill="1" applyBorder="1" applyAlignment="1">
      <alignment horizontal="left" vertical="top" wrapText="1"/>
    </xf>
    <xf numFmtId="164" fontId="12" fillId="0" borderId="7" xfId="0" applyNumberFormat="1" applyFont="1" applyFill="1" applyBorder="1" applyAlignment="1">
      <alignment horizontal="left" vertical="top"/>
    </xf>
    <xf numFmtId="164" fontId="12" fillId="0" borderId="28" xfId="0" applyNumberFormat="1" applyFont="1" applyFill="1" applyBorder="1" applyAlignment="1">
      <alignment horizontal="left" vertical="top"/>
    </xf>
    <xf numFmtId="164" fontId="12" fillId="0" borderId="22" xfId="0" applyNumberFormat="1" applyFont="1" applyFill="1" applyBorder="1" applyAlignment="1">
      <alignment horizontal="left" vertical="top"/>
    </xf>
    <xf numFmtId="164" fontId="12" fillId="0" borderId="29" xfId="0" applyNumberFormat="1" applyFont="1" applyFill="1" applyBorder="1" applyAlignment="1">
      <alignment horizontal="left" vertical="top"/>
    </xf>
    <xf numFmtId="164" fontId="12" fillId="0" borderId="7" xfId="0" applyNumberFormat="1" applyFont="1" applyFill="1" applyBorder="1" applyAlignment="1">
      <alignment horizontal="left" vertical="top" wrapText="1"/>
    </xf>
    <xf numFmtId="164" fontId="12" fillId="0" borderId="28" xfId="0" applyNumberFormat="1" applyFont="1" applyFill="1" applyBorder="1" applyAlignment="1">
      <alignment horizontal="left" vertical="top" wrapText="1"/>
    </xf>
    <xf numFmtId="164" fontId="4" fillId="0" borderId="22" xfId="0" applyNumberFormat="1" applyFont="1" applyFill="1" applyBorder="1"/>
    <xf numFmtId="164" fontId="4" fillId="0" borderId="28" xfId="0" applyNumberFormat="1" applyFont="1" applyFill="1" applyBorder="1"/>
    <xf numFmtId="164" fontId="4" fillId="0" borderId="25" xfId="0" applyNumberFormat="1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164" fontId="4" fillId="0" borderId="19" xfId="0" applyNumberFormat="1" applyFont="1" applyBorder="1" applyAlignment="1">
      <alignment horizontal="left" vertical="top"/>
    </xf>
    <xf numFmtId="164" fontId="4" fillId="0" borderId="17" xfId="0" applyNumberFormat="1" applyFont="1" applyBorder="1" applyAlignment="1">
      <alignment horizontal="left" vertical="top"/>
    </xf>
    <xf numFmtId="164" fontId="4" fillId="0" borderId="35" xfId="0" applyNumberFormat="1" applyFont="1" applyBorder="1" applyAlignment="1">
      <alignment horizontal="left" vertical="top"/>
    </xf>
    <xf numFmtId="164" fontId="4" fillId="0" borderId="21" xfId="0" applyNumberFormat="1" applyFont="1" applyBorder="1" applyAlignment="1">
      <alignment horizontal="left" vertical="top"/>
    </xf>
    <xf numFmtId="164" fontId="4" fillId="0" borderId="4" xfId="0" applyNumberFormat="1" applyFont="1" applyBorder="1" applyAlignment="1">
      <alignment horizontal="left" vertical="top"/>
    </xf>
    <xf numFmtId="164" fontId="4" fillId="0" borderId="9" xfId="0" applyNumberFormat="1" applyFont="1" applyBorder="1" applyAlignment="1">
      <alignment horizontal="left" vertical="top"/>
    </xf>
    <xf numFmtId="164" fontId="12" fillId="0" borderId="34" xfId="0" applyNumberFormat="1" applyFont="1" applyFill="1" applyBorder="1" applyAlignment="1">
      <alignment horizontal="left" vertical="top"/>
    </xf>
    <xf numFmtId="164" fontId="12" fillId="4" borderId="25" xfId="0" applyNumberFormat="1" applyFont="1" applyFill="1" applyBorder="1" applyAlignment="1">
      <alignment horizontal="left" vertical="top"/>
    </xf>
    <xf numFmtId="164" fontId="4" fillId="0" borderId="5" xfId="0" applyNumberFormat="1" applyFont="1" applyBorder="1" applyAlignment="1">
      <alignment horizontal="left" vertical="top"/>
    </xf>
    <xf numFmtId="164" fontId="12" fillId="0" borderId="19" xfId="1" applyNumberFormat="1" applyFont="1" applyFill="1" applyBorder="1" applyAlignment="1">
      <alignment horizontal="left" vertical="top" wrapText="1"/>
    </xf>
    <xf numFmtId="164" fontId="12" fillId="0" borderId="30" xfId="0" applyNumberFormat="1" applyFont="1" applyFill="1" applyBorder="1" applyAlignment="1">
      <alignment horizontal="left" vertical="top"/>
    </xf>
    <xf numFmtId="164" fontId="12" fillId="0" borderId="37" xfId="0" applyNumberFormat="1" applyFont="1" applyFill="1" applyBorder="1" applyAlignment="1">
      <alignment horizontal="left" vertical="top"/>
    </xf>
    <xf numFmtId="164" fontId="12" fillId="0" borderId="38" xfId="0" applyNumberFormat="1" applyFont="1" applyFill="1" applyBorder="1" applyAlignment="1">
      <alignment horizontal="left" vertical="top"/>
    </xf>
    <xf numFmtId="164" fontId="12" fillId="0" borderId="39" xfId="0" applyNumberFormat="1" applyFont="1" applyFill="1" applyBorder="1" applyAlignment="1">
      <alignment horizontal="left" vertical="top"/>
    </xf>
    <xf numFmtId="0" fontId="4" fillId="0" borderId="37" xfId="0" applyFont="1" applyFill="1" applyBorder="1" applyAlignment="1">
      <alignment horizontal="center" vertical="center" wrapText="1"/>
    </xf>
    <xf numFmtId="164" fontId="12" fillId="0" borderId="37" xfId="0" applyNumberFormat="1" applyFont="1" applyFill="1" applyBorder="1"/>
    <xf numFmtId="49" fontId="13" fillId="2" borderId="10" xfId="0" applyNumberFormat="1" applyFont="1" applyFill="1" applyBorder="1" applyAlignment="1">
      <alignment horizontal="center" vertical="center" wrapText="1"/>
    </xf>
    <xf numFmtId="0" fontId="13" fillId="2" borderId="12" xfId="0" applyNumberFormat="1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4" fontId="13" fillId="2" borderId="12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4" fontId="13" fillId="2" borderId="10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" fontId="13" fillId="2" borderId="11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left" vertical="top" wrapText="1"/>
    </xf>
    <xf numFmtId="49" fontId="4" fillId="3" borderId="20" xfId="0" applyNumberFormat="1" applyFont="1" applyFill="1" applyBorder="1" applyAlignment="1" applyProtection="1">
      <alignment horizontal="left" vertical="top" wrapText="1"/>
    </xf>
    <xf numFmtId="0" fontId="4" fillId="3" borderId="20" xfId="0" applyNumberFormat="1" applyFont="1" applyFill="1" applyBorder="1" applyAlignment="1" applyProtection="1">
      <alignment horizontal="left" vertical="top" wrapText="1"/>
    </xf>
    <xf numFmtId="0" fontId="4" fillId="3" borderId="20" xfId="0" applyFont="1" applyFill="1" applyBorder="1" applyAlignment="1" applyProtection="1">
      <alignment horizontal="left" vertical="top" wrapText="1"/>
    </xf>
    <xf numFmtId="0" fontId="9" fillId="2" borderId="18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left" vertical="top" wrapText="1"/>
    </xf>
    <xf numFmtId="0" fontId="4" fillId="4" borderId="25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vertical="center"/>
    </xf>
    <xf numFmtId="164" fontId="12" fillId="0" borderId="25" xfId="0" applyNumberFormat="1" applyFont="1" applyBorder="1" applyAlignment="1">
      <alignment horizontal="left" vertical="top"/>
    </xf>
    <xf numFmtId="164" fontId="12" fillId="0" borderId="1" xfId="0" applyNumberFormat="1" applyFont="1" applyBorder="1" applyAlignment="1">
      <alignment horizontal="left" vertical="top"/>
    </xf>
    <xf numFmtId="0" fontId="4" fillId="4" borderId="1" xfId="0" applyFont="1" applyFill="1" applyBorder="1" applyAlignment="1">
      <alignment vertical="top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0" fillId="0" borderId="1" xfId="0" applyFill="1" applyBorder="1"/>
    <xf numFmtId="0" fontId="13" fillId="2" borderId="8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164" fontId="12" fillId="0" borderId="21" xfId="0" applyNumberFormat="1" applyFont="1" applyBorder="1" applyAlignment="1">
      <alignment horizontal="left" vertical="top"/>
    </xf>
    <xf numFmtId="164" fontId="12" fillId="0" borderId="35" xfId="0" applyNumberFormat="1" applyFont="1" applyBorder="1" applyAlignment="1">
      <alignment horizontal="left" vertical="top"/>
    </xf>
    <xf numFmtId="164" fontId="12" fillId="4" borderId="1" xfId="0" applyNumberFormat="1" applyFont="1" applyFill="1" applyBorder="1" applyAlignment="1">
      <alignment horizontal="left" vertical="top"/>
    </xf>
    <xf numFmtId="164" fontId="12" fillId="4" borderId="17" xfId="0" applyNumberFormat="1" applyFont="1" applyFill="1" applyBorder="1" applyAlignment="1">
      <alignment horizontal="left" vertical="top"/>
    </xf>
    <xf numFmtId="0" fontId="36" fillId="0" borderId="20" xfId="0" applyFont="1" applyFill="1" applyBorder="1" applyAlignment="1">
      <alignment horizontal="left" vertical="top" wrapText="1"/>
    </xf>
    <xf numFmtId="0" fontId="36" fillId="0" borderId="25" xfId="0" applyFont="1" applyFill="1" applyBorder="1" applyAlignment="1">
      <alignment horizontal="left" vertical="top" wrapText="1"/>
    </xf>
    <xf numFmtId="0" fontId="2" fillId="3" borderId="25" xfId="0" applyFont="1" applyFill="1" applyBorder="1" applyAlignment="1">
      <alignment horizontal="left" vertical="top" wrapText="1"/>
    </xf>
    <xf numFmtId="0" fontId="2" fillId="3" borderId="35" xfId="0" applyFont="1" applyFill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23" fillId="0" borderId="19" xfId="0" applyFont="1" applyBorder="1" applyAlignment="1">
      <alignment horizontal="left" vertical="top" wrapText="1"/>
    </xf>
    <xf numFmtId="0" fontId="25" fillId="0" borderId="19" xfId="0" applyFont="1" applyBorder="1" applyAlignment="1">
      <alignment horizontal="left" vertical="top" wrapText="1"/>
    </xf>
    <xf numFmtId="0" fontId="21" fillId="0" borderId="19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left" vertical="top" wrapText="1"/>
    </xf>
    <xf numFmtId="0" fontId="17" fillId="0" borderId="19" xfId="0" applyFont="1" applyBorder="1" applyAlignment="1">
      <alignment horizontal="left" vertical="top" wrapText="1"/>
    </xf>
    <xf numFmtId="0" fontId="30" fillId="0" borderId="19" xfId="0" applyFont="1" applyBorder="1" applyAlignment="1">
      <alignment horizontal="left" vertical="top" wrapText="1"/>
    </xf>
    <xf numFmtId="0" fontId="29" fillId="0" borderId="19" xfId="0" applyFont="1" applyBorder="1" applyAlignment="1">
      <alignment horizontal="left" vertical="top" wrapText="1"/>
    </xf>
    <xf numFmtId="0" fontId="22" fillId="0" borderId="19" xfId="0" applyFont="1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28" fillId="0" borderId="19" xfId="0" applyFont="1" applyBorder="1" applyAlignment="1">
      <alignment horizontal="left" vertical="top" wrapText="1"/>
    </xf>
    <xf numFmtId="0" fontId="16" fillId="0" borderId="19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37" fillId="0" borderId="0" xfId="0" applyFont="1"/>
    <xf numFmtId="0" fontId="35" fillId="0" borderId="0" xfId="0" applyFont="1" applyBorder="1"/>
    <xf numFmtId="164" fontId="2" fillId="0" borderId="0" xfId="0" applyNumberFormat="1" applyFont="1" applyBorder="1"/>
    <xf numFmtId="164" fontId="12" fillId="0" borderId="4" xfId="0" applyNumberFormat="1" applyFont="1" applyFill="1" applyBorder="1" applyAlignment="1">
      <alignment horizontal="left" vertical="top"/>
    </xf>
    <xf numFmtId="164" fontId="4" fillId="0" borderId="2" xfId="0" applyNumberFormat="1" applyFont="1" applyFill="1" applyBorder="1"/>
    <xf numFmtId="164" fontId="4" fillId="0" borderId="18" xfId="0" applyNumberFormat="1" applyFont="1" applyFill="1" applyBorder="1"/>
    <xf numFmtId="164" fontId="12" fillId="0" borderId="18" xfId="0" applyNumberFormat="1" applyFont="1" applyFill="1" applyBorder="1"/>
    <xf numFmtId="164" fontId="12" fillId="0" borderId="3" xfId="0" applyNumberFormat="1" applyFont="1" applyFill="1" applyBorder="1"/>
    <xf numFmtId="164" fontId="12" fillId="0" borderId="40" xfId="0" applyNumberFormat="1" applyFont="1" applyFill="1" applyBorder="1"/>
    <xf numFmtId="164" fontId="12" fillId="0" borderId="41" xfId="0" applyNumberFormat="1" applyFont="1" applyFill="1" applyBorder="1" applyAlignment="1">
      <alignment horizontal="left" vertical="top"/>
    </xf>
    <xf numFmtId="4" fontId="13" fillId="2" borderId="23" xfId="0" applyNumberFormat="1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left" vertical="top"/>
    </xf>
    <xf numFmtId="164" fontId="12" fillId="0" borderId="18" xfId="0" applyNumberFormat="1" applyFont="1" applyFill="1" applyBorder="1" applyAlignment="1">
      <alignment horizontal="left" vertical="top"/>
    </xf>
    <xf numFmtId="164" fontId="12" fillId="0" borderId="3" xfId="0" applyNumberFormat="1" applyFont="1" applyFill="1" applyBorder="1" applyAlignment="1">
      <alignment horizontal="left" vertical="top"/>
    </xf>
    <xf numFmtId="164" fontId="12" fillId="0" borderId="20" xfId="0" applyNumberFormat="1" applyFont="1" applyFill="1" applyBorder="1" applyAlignment="1">
      <alignment horizontal="left" vertical="top" wrapText="1"/>
    </xf>
    <xf numFmtId="164" fontId="12" fillId="0" borderId="21" xfId="0" applyNumberFormat="1" applyFont="1" applyFill="1" applyBorder="1" applyAlignment="1">
      <alignment horizontal="left" vertical="top"/>
    </xf>
    <xf numFmtId="4" fontId="35" fillId="2" borderId="14" xfId="0" applyNumberFormat="1" applyFont="1" applyFill="1" applyBorder="1" applyAlignment="1">
      <alignment horizontal="center" vertical="center" wrapText="1"/>
    </xf>
    <xf numFmtId="0" fontId="13" fillId="2" borderId="11" xfId="0" applyNumberFormat="1" applyFont="1" applyFill="1" applyBorder="1" applyAlignment="1">
      <alignment horizontal="center" vertical="center" wrapText="1"/>
    </xf>
    <xf numFmtId="164" fontId="39" fillId="0" borderId="20" xfId="0" applyNumberFormat="1" applyFont="1" applyFill="1" applyBorder="1" applyAlignment="1">
      <alignment horizontal="left" vertical="top"/>
    </xf>
    <xf numFmtId="164" fontId="4" fillId="0" borderId="0" xfId="0" applyNumberFormat="1" applyFont="1"/>
    <xf numFmtId="0" fontId="4" fillId="3" borderId="22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19" xfId="0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64" fontId="12" fillId="3" borderId="19" xfId="0" applyNumberFormat="1" applyFont="1" applyFill="1" applyBorder="1" applyAlignment="1">
      <alignment horizontal="left" vertical="top"/>
    </xf>
    <xf numFmtId="164" fontId="12" fillId="3" borderId="1" xfId="0" applyNumberFormat="1" applyFont="1" applyFill="1" applyBorder="1" applyAlignment="1">
      <alignment horizontal="left" vertical="top"/>
    </xf>
    <xf numFmtId="164" fontId="12" fillId="3" borderId="20" xfId="0" applyNumberFormat="1" applyFont="1" applyFill="1" applyBorder="1" applyAlignment="1">
      <alignment horizontal="left" vertical="top"/>
    </xf>
    <xf numFmtId="164" fontId="12" fillId="3" borderId="25" xfId="0" applyNumberFormat="1" applyFont="1" applyFill="1" applyBorder="1" applyAlignment="1">
      <alignment horizontal="left" vertical="top"/>
    </xf>
    <xf numFmtId="164" fontId="12" fillId="3" borderId="17" xfId="0" applyNumberFormat="1" applyFont="1" applyFill="1" applyBorder="1" applyAlignment="1">
      <alignment horizontal="left" vertical="top"/>
    </xf>
    <xf numFmtId="0" fontId="4" fillId="3" borderId="20" xfId="0" applyFont="1" applyFill="1" applyBorder="1" applyAlignment="1">
      <alignment horizontal="center" vertical="center" wrapText="1"/>
    </xf>
    <xf numFmtId="164" fontId="4" fillId="3" borderId="19" xfId="0" applyNumberFormat="1" applyFont="1" applyFill="1" applyBorder="1"/>
    <xf numFmtId="164" fontId="4" fillId="3" borderId="1" xfId="0" applyNumberFormat="1" applyFont="1" applyFill="1" applyBorder="1"/>
    <xf numFmtId="164" fontId="12" fillId="3" borderId="1" xfId="0" applyNumberFormat="1" applyFont="1" applyFill="1" applyBorder="1"/>
    <xf numFmtId="164" fontId="12" fillId="3" borderId="37" xfId="0" applyNumberFormat="1" applyFont="1" applyFill="1" applyBorder="1"/>
    <xf numFmtId="0" fontId="4" fillId="3" borderId="0" xfId="0" applyFont="1" applyFill="1"/>
    <xf numFmtId="164" fontId="4" fillId="3" borderId="19" xfId="0" applyNumberFormat="1" applyFont="1" applyFill="1" applyBorder="1" applyAlignment="1">
      <alignment horizontal="left" vertical="top"/>
    </xf>
    <xf numFmtId="164" fontId="4" fillId="3" borderId="1" xfId="0" applyNumberFormat="1" applyFont="1" applyFill="1" applyBorder="1" applyAlignment="1">
      <alignment horizontal="left" vertical="top"/>
    </xf>
    <xf numFmtId="164" fontId="12" fillId="3" borderId="29" xfId="0" applyNumberFormat="1" applyFont="1" applyFill="1" applyBorder="1" applyAlignment="1">
      <alignment horizontal="left" vertical="top"/>
    </xf>
    <xf numFmtId="164" fontId="12" fillId="3" borderId="27" xfId="0" applyNumberFormat="1" applyFont="1" applyFill="1" applyBorder="1" applyAlignment="1">
      <alignment horizontal="left" vertical="top" wrapText="1"/>
    </xf>
    <xf numFmtId="164" fontId="4" fillId="3" borderId="25" xfId="0" applyNumberFormat="1" applyFont="1" applyFill="1" applyBorder="1" applyAlignment="1">
      <alignment horizontal="left" vertical="top"/>
    </xf>
    <xf numFmtId="164" fontId="4" fillId="3" borderId="17" xfId="0" applyNumberFormat="1" applyFont="1" applyFill="1" applyBorder="1" applyAlignment="1">
      <alignment horizontal="left" vertical="top"/>
    </xf>
    <xf numFmtId="164" fontId="12" fillId="3" borderId="20" xfId="0" applyNumberFormat="1" applyFont="1" applyFill="1" applyBorder="1" applyAlignment="1">
      <alignment horizontal="left" vertical="top" wrapText="1"/>
    </xf>
    <xf numFmtId="0" fontId="2" fillId="3" borderId="20" xfId="0" applyFont="1" applyFill="1" applyBorder="1" applyAlignment="1">
      <alignment horizontal="center" vertical="center"/>
    </xf>
    <xf numFmtId="164" fontId="35" fillId="3" borderId="1" xfId="0" applyNumberFormat="1" applyFont="1" applyFill="1" applyBorder="1"/>
    <xf numFmtId="0" fontId="2" fillId="3" borderId="0" xfId="0" applyFont="1" applyFill="1"/>
    <xf numFmtId="0" fontId="2" fillId="3" borderId="22" xfId="0" applyFont="1" applyFill="1" applyBorder="1" applyAlignment="1">
      <alignment horizontal="left" vertical="top" wrapText="1"/>
    </xf>
    <xf numFmtId="0" fontId="2" fillId="3" borderId="30" xfId="0" applyFont="1" applyFill="1" applyBorder="1" applyAlignment="1">
      <alignment horizontal="left" vertical="top" wrapText="1"/>
    </xf>
    <xf numFmtId="0" fontId="2" fillId="3" borderId="31" xfId="0" applyFont="1" applyFill="1" applyBorder="1" applyAlignment="1">
      <alignment horizontal="left" vertical="top" wrapText="1"/>
    </xf>
    <xf numFmtId="0" fontId="4" fillId="3" borderId="22" xfId="0" applyFont="1" applyFill="1" applyBorder="1" applyAlignment="1">
      <alignment horizontal="left" vertical="top" wrapText="1"/>
    </xf>
    <xf numFmtId="0" fontId="4" fillId="3" borderId="30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15" xfId="0" applyFont="1" applyFill="1" applyBorder="1" applyAlignment="1">
      <alignment horizontal="left" vertical="top" wrapText="1"/>
    </xf>
    <xf numFmtId="0" fontId="4" fillId="3" borderId="19" xfId="0" applyFont="1" applyFill="1" applyBorder="1" applyAlignment="1" applyProtection="1">
      <alignment horizontal="left" vertical="top" wrapText="1"/>
      <protection locked="0"/>
    </xf>
    <xf numFmtId="0" fontId="33" fillId="3" borderId="30" xfId="0" applyFont="1" applyFill="1" applyBorder="1" applyAlignment="1">
      <alignment horizontal="left" vertical="top" wrapText="1"/>
    </xf>
    <xf numFmtId="0" fontId="34" fillId="3" borderId="15" xfId="0" applyFont="1" applyFill="1" applyBorder="1" applyAlignment="1">
      <alignment horizontal="left" vertical="top" wrapText="1"/>
    </xf>
    <xf numFmtId="0" fontId="1" fillId="2" borderId="2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wrapText="1"/>
    </xf>
    <xf numFmtId="0" fontId="4" fillId="3" borderId="15" xfId="0" applyFont="1" applyFill="1" applyBorder="1" applyAlignment="1">
      <alignment vertical="top" wrapText="1"/>
    </xf>
    <xf numFmtId="0" fontId="4" fillId="3" borderId="30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3"/>
  <sheetViews>
    <sheetView zoomScaleNormal="100" workbookViewId="0" xr3:uid="{AEA406A1-0E4B-5B11-9CD5-51D6E497D94C}">
      <pane ySplit="3" topLeftCell="A53" activePane="bottomLeft" state="frozen"/>
      <selection pane="bottomLeft" activeCell="A57" sqref="A57"/>
    </sheetView>
  </sheetViews>
  <sheetFormatPr defaultColWidth="8.85546875" defaultRowHeight="12"/>
  <cols>
    <col min="1" max="4" width="30.7109375" style="1" customWidth="1"/>
    <col min="5" max="16384" width="8.85546875" style="1"/>
  </cols>
  <sheetData>
    <row r="1" spans="1:4" ht="20.25" customHeight="1" thickBot="1">
      <c r="A1" s="4" t="s">
        <v>0</v>
      </c>
    </row>
    <row r="2" spans="1:4" ht="19.5" customHeight="1">
      <c r="A2" s="239" t="s">
        <v>1</v>
      </c>
      <c r="B2" s="240"/>
      <c r="C2" s="237" t="s">
        <v>2</v>
      </c>
      <c r="D2" s="238"/>
    </row>
    <row r="3" spans="1:4" ht="33.75" customHeight="1" thickBot="1">
      <c r="A3" s="120" t="s">
        <v>3</v>
      </c>
      <c r="B3" s="121" t="s">
        <v>4</v>
      </c>
      <c r="C3" s="121" t="s">
        <v>5</v>
      </c>
      <c r="D3" s="122" t="s">
        <v>6</v>
      </c>
    </row>
    <row r="4" spans="1:4" ht="120">
      <c r="A4" s="29" t="s">
        <v>7</v>
      </c>
      <c r="B4" s="47" t="s">
        <v>8</v>
      </c>
      <c r="C4" s="123" t="s">
        <v>9</v>
      </c>
      <c r="D4" s="47" t="s">
        <v>10</v>
      </c>
    </row>
    <row r="5" spans="1:4" s="6" customFormat="1" ht="132">
      <c r="A5" s="230" t="s">
        <v>11</v>
      </c>
      <c r="B5" s="48" t="s">
        <v>12</v>
      </c>
      <c r="C5" s="53" t="s">
        <v>13</v>
      </c>
      <c r="D5" s="48" t="s">
        <v>14</v>
      </c>
    </row>
    <row r="6" spans="1:4" s="6" customFormat="1" ht="48">
      <c r="A6" s="241"/>
      <c r="B6" s="48" t="s">
        <v>15</v>
      </c>
      <c r="C6" s="53" t="s">
        <v>16</v>
      </c>
      <c r="D6" s="48" t="s">
        <v>17</v>
      </c>
    </row>
    <row r="7" spans="1:4" s="6" customFormat="1" ht="24">
      <c r="A7" s="241"/>
      <c r="B7" s="49" t="s">
        <v>18</v>
      </c>
      <c r="C7" s="53" t="s">
        <v>19</v>
      </c>
      <c r="D7" s="48" t="s">
        <v>20</v>
      </c>
    </row>
    <row r="8" spans="1:4" s="6" customFormat="1" ht="72">
      <c r="A8" s="198" t="s">
        <v>21</v>
      </c>
      <c r="B8" s="48" t="s">
        <v>22</v>
      </c>
      <c r="C8" s="53" t="s">
        <v>23</v>
      </c>
      <c r="D8" s="48" t="s">
        <v>24</v>
      </c>
    </row>
    <row r="9" spans="1:4" s="6" customFormat="1" ht="72">
      <c r="A9" s="230" t="s">
        <v>25</v>
      </c>
      <c r="B9" s="48" t="s">
        <v>26</v>
      </c>
      <c r="C9" s="53" t="s">
        <v>27</v>
      </c>
      <c r="D9" s="48" t="s">
        <v>28</v>
      </c>
    </row>
    <row r="10" spans="1:4" s="6" customFormat="1" ht="44.25" customHeight="1">
      <c r="A10" s="231"/>
      <c r="B10" s="50" t="s">
        <v>29</v>
      </c>
      <c r="C10" s="53" t="s">
        <v>19</v>
      </c>
      <c r="D10" s="48" t="s">
        <v>30</v>
      </c>
    </row>
    <row r="11" spans="1:4" s="6" customFormat="1" ht="168">
      <c r="A11" s="233" t="s">
        <v>31</v>
      </c>
      <c r="B11" s="50" t="s">
        <v>32</v>
      </c>
      <c r="C11" s="53" t="s">
        <v>33</v>
      </c>
      <c r="D11" s="48" t="s">
        <v>34</v>
      </c>
    </row>
    <row r="12" spans="1:4" s="6" customFormat="1" ht="108">
      <c r="A12" s="233"/>
      <c r="B12" s="50" t="s">
        <v>35</v>
      </c>
      <c r="C12" s="53" t="s">
        <v>33</v>
      </c>
      <c r="D12" s="48" t="s">
        <v>36</v>
      </c>
    </row>
    <row r="13" spans="1:4" s="6" customFormat="1" ht="84">
      <c r="A13" s="232" t="s">
        <v>37</v>
      </c>
      <c r="B13" s="48" t="s">
        <v>38</v>
      </c>
      <c r="C13" s="53" t="s">
        <v>39</v>
      </c>
      <c r="D13" s="48" t="s">
        <v>40</v>
      </c>
    </row>
    <row r="14" spans="1:4" s="6" customFormat="1" ht="72">
      <c r="A14" s="232"/>
      <c r="B14" s="48" t="s">
        <v>41</v>
      </c>
      <c r="C14" s="53" t="s">
        <v>39</v>
      </c>
      <c r="D14" s="48" t="s">
        <v>42</v>
      </c>
    </row>
    <row r="15" spans="1:4" s="6" customFormat="1" ht="96">
      <c r="A15" s="232"/>
      <c r="B15" s="48" t="s">
        <v>43</v>
      </c>
      <c r="C15" s="53" t="s">
        <v>44</v>
      </c>
      <c r="D15" s="48" t="s">
        <v>45</v>
      </c>
    </row>
    <row r="16" spans="1:4" s="6" customFormat="1" ht="144">
      <c r="A16" s="232" t="s">
        <v>46</v>
      </c>
      <c r="B16" s="50" t="s">
        <v>47</v>
      </c>
      <c r="C16" s="53" t="s">
        <v>48</v>
      </c>
      <c r="D16" s="48" t="s">
        <v>49</v>
      </c>
    </row>
    <row r="17" spans="1:4" s="6" customFormat="1" ht="144">
      <c r="A17" s="232"/>
      <c r="B17" s="50" t="s">
        <v>50</v>
      </c>
      <c r="C17" s="53" t="s">
        <v>48</v>
      </c>
      <c r="D17" s="48" t="s">
        <v>49</v>
      </c>
    </row>
    <row r="18" spans="1:4" s="6" customFormat="1" ht="144">
      <c r="A18" s="232"/>
      <c r="B18" s="50" t="s">
        <v>51</v>
      </c>
      <c r="C18" s="53" t="s">
        <v>48</v>
      </c>
      <c r="D18" s="48" t="s">
        <v>49</v>
      </c>
    </row>
    <row r="19" spans="1:4" s="6" customFormat="1" ht="144">
      <c r="A19" s="232"/>
      <c r="B19" s="50" t="s">
        <v>52</v>
      </c>
      <c r="C19" s="53" t="s">
        <v>48</v>
      </c>
      <c r="D19" s="48" t="s">
        <v>49</v>
      </c>
    </row>
    <row r="20" spans="1:4" s="6" customFormat="1" ht="108">
      <c r="A20" s="197" t="s">
        <v>53</v>
      </c>
      <c r="B20" s="50" t="s">
        <v>54</v>
      </c>
      <c r="C20" s="53" t="s">
        <v>55</v>
      </c>
      <c r="D20" s="48" t="s">
        <v>56</v>
      </c>
    </row>
    <row r="21" spans="1:4" s="6" customFormat="1" ht="156">
      <c r="A21" s="199" t="s">
        <v>57</v>
      </c>
      <c r="B21" s="50" t="s">
        <v>58</v>
      </c>
      <c r="C21" s="53" t="s">
        <v>59</v>
      </c>
      <c r="D21" s="48" t="s">
        <v>60</v>
      </c>
    </row>
    <row r="22" spans="1:4" s="6" customFormat="1" ht="72">
      <c r="A22" s="199" t="s">
        <v>61</v>
      </c>
      <c r="B22" s="50" t="s">
        <v>62</v>
      </c>
      <c r="C22" s="53" t="s">
        <v>63</v>
      </c>
      <c r="D22" s="48" t="s">
        <v>64</v>
      </c>
    </row>
    <row r="23" spans="1:4" s="6" customFormat="1" ht="132">
      <c r="A23" s="234" t="s">
        <v>65</v>
      </c>
      <c r="B23" s="48" t="s">
        <v>66</v>
      </c>
      <c r="C23" s="53" t="s">
        <v>67</v>
      </c>
      <c r="D23" s="48" t="s">
        <v>68</v>
      </c>
    </row>
    <row r="24" spans="1:4" s="6" customFormat="1" ht="122.25" customHeight="1">
      <c r="A24" s="234"/>
      <c r="B24" s="48" t="s">
        <v>69</v>
      </c>
      <c r="C24" s="53" t="s">
        <v>70</v>
      </c>
      <c r="D24" s="48" t="s">
        <v>71</v>
      </c>
    </row>
    <row r="25" spans="1:4" s="6" customFormat="1" ht="29.25" customHeight="1">
      <c r="A25" s="30" t="s">
        <v>72</v>
      </c>
      <c r="B25" s="50" t="s">
        <v>73</v>
      </c>
      <c r="C25" s="156" t="s">
        <v>74</v>
      </c>
      <c r="D25" s="155" t="s">
        <v>75</v>
      </c>
    </row>
    <row r="26" spans="1:4" s="6" customFormat="1" ht="72">
      <c r="A26" s="230" t="s">
        <v>76</v>
      </c>
      <c r="B26" s="48" t="s">
        <v>77</v>
      </c>
      <c r="C26" s="54" t="s">
        <v>78</v>
      </c>
      <c r="D26" s="124" t="s">
        <v>79</v>
      </c>
    </row>
    <row r="27" spans="1:4" s="6" customFormat="1" ht="144">
      <c r="A27" s="233"/>
      <c r="B27" s="48" t="s">
        <v>80</v>
      </c>
      <c r="C27" s="54" t="s">
        <v>78</v>
      </c>
      <c r="D27" s="125" t="s">
        <v>81</v>
      </c>
    </row>
    <row r="28" spans="1:4" s="6" customFormat="1" ht="144">
      <c r="A28" s="235"/>
      <c r="B28" s="48" t="s">
        <v>82</v>
      </c>
      <c r="C28" s="54" t="s">
        <v>78</v>
      </c>
      <c r="D28" s="125" t="s">
        <v>81</v>
      </c>
    </row>
    <row r="29" spans="1:4" s="6" customFormat="1" ht="72">
      <c r="A29" s="198" t="s">
        <v>83</v>
      </c>
      <c r="B29" s="48" t="s">
        <v>84</v>
      </c>
      <c r="C29" s="54" t="s">
        <v>78</v>
      </c>
      <c r="D29" s="126" t="s">
        <v>79</v>
      </c>
    </row>
    <row r="30" spans="1:4" s="6" customFormat="1" ht="204">
      <c r="A30" s="232" t="s">
        <v>85</v>
      </c>
      <c r="B30" s="50" t="s">
        <v>86</v>
      </c>
      <c r="C30" s="53" t="s">
        <v>87</v>
      </c>
      <c r="D30" s="48" t="s">
        <v>88</v>
      </c>
    </row>
    <row r="31" spans="1:4" s="6" customFormat="1" ht="240">
      <c r="A31" s="232"/>
      <c r="B31" s="50" t="s">
        <v>89</v>
      </c>
      <c r="C31" s="53" t="s">
        <v>90</v>
      </c>
      <c r="D31" s="48" t="s">
        <v>91</v>
      </c>
    </row>
    <row r="32" spans="1:4" s="6" customFormat="1" ht="96">
      <c r="A32" s="227" t="s">
        <v>92</v>
      </c>
      <c r="B32" s="48" t="s">
        <v>93</v>
      </c>
      <c r="C32" s="54" t="s">
        <v>94</v>
      </c>
      <c r="D32" s="124" t="s">
        <v>95</v>
      </c>
    </row>
    <row r="33" spans="1:4" s="6" customFormat="1" ht="96">
      <c r="A33" s="236"/>
      <c r="B33" s="50" t="s">
        <v>96</v>
      </c>
      <c r="C33" s="54" t="s">
        <v>97</v>
      </c>
      <c r="D33" s="124" t="s">
        <v>98</v>
      </c>
    </row>
    <row r="34" spans="1:4" s="6" customFormat="1" ht="36">
      <c r="A34" s="198" t="s">
        <v>99</v>
      </c>
      <c r="B34" s="48" t="s">
        <v>100</v>
      </c>
      <c r="C34" s="54" t="s">
        <v>78</v>
      </c>
      <c r="D34" s="124" t="s">
        <v>101</v>
      </c>
    </row>
    <row r="35" spans="1:4" ht="156">
      <c r="A35" s="198" t="s">
        <v>102</v>
      </c>
      <c r="B35" s="50" t="s">
        <v>103</v>
      </c>
      <c r="C35" s="54" t="s">
        <v>104</v>
      </c>
      <c r="D35" s="124" t="s">
        <v>105</v>
      </c>
    </row>
    <row r="36" spans="1:4" ht="48">
      <c r="A36" s="198" t="s">
        <v>106</v>
      </c>
      <c r="B36" s="50" t="s">
        <v>107</v>
      </c>
      <c r="C36" s="54" t="s">
        <v>108</v>
      </c>
      <c r="D36" s="124" t="s">
        <v>109</v>
      </c>
    </row>
    <row r="37" spans="1:4" ht="72">
      <c r="A37" s="31" t="s">
        <v>110</v>
      </c>
      <c r="B37" s="50" t="s">
        <v>111</v>
      </c>
      <c r="C37" s="53" t="s">
        <v>112</v>
      </c>
      <c r="D37" s="48" t="s">
        <v>113</v>
      </c>
    </row>
    <row r="38" spans="1:4" ht="108">
      <c r="A38" s="230" t="s">
        <v>114</v>
      </c>
      <c r="B38" s="48" t="s">
        <v>115</v>
      </c>
      <c r="C38" s="53" t="s">
        <v>116</v>
      </c>
      <c r="D38" s="48" t="s">
        <v>117</v>
      </c>
    </row>
    <row r="39" spans="1:4" ht="108">
      <c r="A39" s="233"/>
      <c r="B39" s="48" t="s">
        <v>118</v>
      </c>
      <c r="C39" s="53" t="s">
        <v>116</v>
      </c>
      <c r="D39" s="48" t="s">
        <v>117</v>
      </c>
    </row>
    <row r="40" spans="1:4" ht="288">
      <c r="A40" s="231"/>
      <c r="B40" s="48" t="s">
        <v>119</v>
      </c>
      <c r="C40" s="53" t="s">
        <v>116</v>
      </c>
      <c r="D40" s="48" t="s">
        <v>120</v>
      </c>
    </row>
    <row r="41" spans="1:4" ht="165" customHeight="1">
      <c r="A41" s="230" t="s">
        <v>121</v>
      </c>
      <c r="B41" s="50" t="s">
        <v>122</v>
      </c>
      <c r="C41" s="53" t="s">
        <v>123</v>
      </c>
      <c r="D41" s="48" t="s">
        <v>124</v>
      </c>
    </row>
    <row r="42" spans="1:4" ht="253.5" customHeight="1">
      <c r="A42" s="233"/>
      <c r="B42" s="50" t="s">
        <v>125</v>
      </c>
      <c r="C42" s="53" t="s">
        <v>123</v>
      </c>
      <c r="D42" s="48" t="s">
        <v>126</v>
      </c>
    </row>
    <row r="43" spans="1:4" ht="253.5" customHeight="1">
      <c r="A43" s="233"/>
      <c r="B43" s="50" t="s">
        <v>127</v>
      </c>
      <c r="C43" s="53" t="s">
        <v>123</v>
      </c>
      <c r="D43" s="48" t="s">
        <v>126</v>
      </c>
    </row>
    <row r="44" spans="1:4" ht="254.25" customHeight="1">
      <c r="A44" s="231"/>
      <c r="B44" s="50" t="s">
        <v>128</v>
      </c>
      <c r="C44" s="53" t="s">
        <v>123</v>
      </c>
      <c r="D44" s="48" t="s">
        <v>126</v>
      </c>
    </row>
    <row r="45" spans="1:4" ht="84">
      <c r="A45" s="198" t="s">
        <v>129</v>
      </c>
      <c r="B45" s="50" t="s">
        <v>130</v>
      </c>
      <c r="C45" s="53" t="s">
        <v>131</v>
      </c>
      <c r="D45" s="48" t="s">
        <v>132</v>
      </c>
    </row>
    <row r="46" spans="1:4" ht="93.75" customHeight="1">
      <c r="A46" s="232" t="s">
        <v>133</v>
      </c>
      <c r="B46" s="50" t="s">
        <v>134</v>
      </c>
      <c r="C46" s="53" t="s">
        <v>135</v>
      </c>
      <c r="D46" s="48" t="s">
        <v>136</v>
      </c>
    </row>
    <row r="47" spans="1:4" ht="94.5" customHeight="1">
      <c r="A47" s="232"/>
      <c r="B47" s="50" t="s">
        <v>137</v>
      </c>
      <c r="C47" s="53" t="s">
        <v>138</v>
      </c>
      <c r="D47" s="48" t="s">
        <v>136</v>
      </c>
    </row>
    <row r="48" spans="1:4" ht="156">
      <c r="A48" s="232" t="s">
        <v>139</v>
      </c>
      <c r="B48" s="50" t="s">
        <v>140</v>
      </c>
      <c r="C48" s="53" t="s">
        <v>141</v>
      </c>
      <c r="D48" s="48" t="s">
        <v>142</v>
      </c>
    </row>
    <row r="49" spans="1:4" ht="104.25" customHeight="1">
      <c r="A49" s="232"/>
      <c r="B49" s="50" t="s">
        <v>143</v>
      </c>
      <c r="C49" s="53" t="s">
        <v>144</v>
      </c>
      <c r="D49" s="48" t="s">
        <v>145</v>
      </c>
    </row>
    <row r="50" spans="1:4" ht="69.75" customHeight="1">
      <c r="A50" s="232"/>
      <c r="B50" s="50" t="s">
        <v>146</v>
      </c>
      <c r="C50" s="53" t="s">
        <v>147</v>
      </c>
      <c r="D50" s="48" t="s">
        <v>148</v>
      </c>
    </row>
    <row r="51" spans="1:4" ht="69.75" customHeight="1">
      <c r="A51" s="232"/>
      <c r="B51" s="50" t="s">
        <v>149</v>
      </c>
      <c r="C51" s="129" t="s">
        <v>150</v>
      </c>
      <c r="D51" s="128" t="s">
        <v>151</v>
      </c>
    </row>
    <row r="52" spans="1:4" ht="105" customHeight="1">
      <c r="A52" s="232"/>
      <c r="B52" s="50" t="s">
        <v>152</v>
      </c>
      <c r="C52" s="53" t="s">
        <v>153</v>
      </c>
      <c r="D52" s="48" t="s">
        <v>154</v>
      </c>
    </row>
    <row r="53" spans="1:4" ht="216.75" customHeight="1">
      <c r="A53" s="233" t="s">
        <v>155</v>
      </c>
      <c r="B53" s="50" t="s">
        <v>156</v>
      </c>
      <c r="C53" s="53" t="s">
        <v>157</v>
      </c>
      <c r="D53" s="48" t="s">
        <v>158</v>
      </c>
    </row>
    <row r="54" spans="1:4" ht="134.25" customHeight="1">
      <c r="A54" s="233"/>
      <c r="B54" s="50" t="s">
        <v>159</v>
      </c>
      <c r="C54" s="53" t="s">
        <v>160</v>
      </c>
      <c r="D54" s="48" t="s">
        <v>161</v>
      </c>
    </row>
    <row r="55" spans="1:4" ht="44.25" customHeight="1">
      <c r="A55" s="233"/>
      <c r="B55" s="50" t="s">
        <v>162</v>
      </c>
      <c r="C55" s="53" t="s">
        <v>163</v>
      </c>
      <c r="D55" s="48" t="s">
        <v>164</v>
      </c>
    </row>
    <row r="56" spans="1:4" ht="243" customHeight="1">
      <c r="A56" s="231"/>
      <c r="B56" s="50" t="s">
        <v>165</v>
      </c>
      <c r="C56" s="53" t="s">
        <v>166</v>
      </c>
      <c r="D56" s="48" t="s">
        <v>167</v>
      </c>
    </row>
    <row r="57" spans="1:4" ht="73.5" customHeight="1">
      <c r="A57" s="31" t="s">
        <v>168</v>
      </c>
      <c r="B57" s="50" t="s">
        <v>169</v>
      </c>
      <c r="C57" s="53" t="s">
        <v>170</v>
      </c>
      <c r="D57" s="48" t="s">
        <v>171</v>
      </c>
    </row>
    <row r="58" spans="1:4" ht="70.5" customHeight="1">
      <c r="A58" s="227" t="s">
        <v>172</v>
      </c>
      <c r="B58" s="50" t="s">
        <v>173</v>
      </c>
      <c r="C58" s="53" t="s">
        <v>174</v>
      </c>
      <c r="D58" s="48" t="s">
        <v>175</v>
      </c>
    </row>
    <row r="59" spans="1:4" ht="63" customHeight="1">
      <c r="A59" s="228"/>
      <c r="B59" s="50" t="s">
        <v>176</v>
      </c>
      <c r="C59" s="53" t="s">
        <v>174</v>
      </c>
      <c r="D59" s="48" t="s">
        <v>175</v>
      </c>
    </row>
    <row r="60" spans="1:4" ht="33.75" customHeight="1">
      <c r="A60" s="227" t="s">
        <v>177</v>
      </c>
      <c r="B60" s="50" t="s">
        <v>178</v>
      </c>
      <c r="C60" s="157" t="s">
        <v>179</v>
      </c>
      <c r="D60" s="48" t="s">
        <v>180</v>
      </c>
    </row>
    <row r="61" spans="1:4" ht="69.75" customHeight="1">
      <c r="A61" s="228"/>
      <c r="B61" s="50" t="s">
        <v>181</v>
      </c>
      <c r="C61" s="53" t="s">
        <v>182</v>
      </c>
      <c r="D61" s="48" t="s">
        <v>183</v>
      </c>
    </row>
    <row r="62" spans="1:4" ht="104.25" customHeight="1">
      <c r="A62" s="227" t="s">
        <v>184</v>
      </c>
      <c r="B62" s="50" t="s">
        <v>185</v>
      </c>
      <c r="C62" s="157" t="s">
        <v>186</v>
      </c>
      <c r="D62" s="50" t="s">
        <v>187</v>
      </c>
    </row>
    <row r="63" spans="1:4" ht="33" customHeight="1" thickBot="1">
      <c r="A63" s="229"/>
      <c r="B63" s="52" t="s">
        <v>188</v>
      </c>
      <c r="C63" s="158" t="s">
        <v>189</v>
      </c>
      <c r="D63" s="52" t="s">
        <v>190</v>
      </c>
    </row>
  </sheetData>
  <mergeCells count="19">
    <mergeCell ref="C2:D2"/>
    <mergeCell ref="A2:B2"/>
    <mergeCell ref="A5:A7"/>
    <mergeCell ref="A11:A12"/>
    <mergeCell ref="A13:A15"/>
    <mergeCell ref="A60:A61"/>
    <mergeCell ref="A62:A63"/>
    <mergeCell ref="A9:A10"/>
    <mergeCell ref="A46:A47"/>
    <mergeCell ref="A48:A52"/>
    <mergeCell ref="A53:A56"/>
    <mergeCell ref="A58:A59"/>
    <mergeCell ref="A16:A19"/>
    <mergeCell ref="A23:A24"/>
    <mergeCell ref="A26:A28"/>
    <mergeCell ref="A30:A31"/>
    <mergeCell ref="A32:A33"/>
    <mergeCell ref="A38:A40"/>
    <mergeCell ref="A41:A44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12"/>
  <sheetViews>
    <sheetView zoomScaleNormal="100" workbookViewId="0" xr3:uid="{958C4451-9541-5A59-BF78-D2F731DF1C81}"/>
  </sheetViews>
  <sheetFormatPr defaultRowHeight="15"/>
  <cols>
    <col min="1" max="1" width="93.28515625" customWidth="1"/>
    <col min="2" max="2" width="51.85546875" customWidth="1"/>
    <col min="3" max="3" width="47.5703125" customWidth="1"/>
    <col min="4" max="4" width="22" customWidth="1"/>
    <col min="23" max="23" width="9.140625" hidden="1" customWidth="1"/>
  </cols>
  <sheetData>
    <row r="1" spans="1:23" ht="47.25" customHeight="1">
      <c r="A1" s="19" t="s">
        <v>191</v>
      </c>
      <c r="B1" s="143" t="s">
        <v>192</v>
      </c>
      <c r="C1" s="144" t="s">
        <v>193</v>
      </c>
      <c r="D1" s="25" t="s">
        <v>194</v>
      </c>
    </row>
    <row r="2" spans="1:23" ht="25.5">
      <c r="A2" s="159" t="s">
        <v>195</v>
      </c>
      <c r="B2" s="12">
        <v>3</v>
      </c>
      <c r="C2" s="14"/>
      <c r="D2" s="175"/>
      <c r="W2" t="s">
        <v>196</v>
      </c>
    </row>
    <row r="3" spans="1:23" ht="25.5">
      <c r="A3" s="159" t="s">
        <v>197</v>
      </c>
      <c r="B3" s="13">
        <v>3</v>
      </c>
      <c r="C3" s="18"/>
      <c r="D3" s="175"/>
      <c r="W3" s="23" t="s">
        <v>198</v>
      </c>
    </row>
    <row r="4" spans="1:23" ht="24" customHeight="1">
      <c r="A4" s="160" t="s">
        <v>199</v>
      </c>
      <c r="B4" s="13">
        <v>3</v>
      </c>
      <c r="C4" s="18"/>
      <c r="D4" s="175"/>
      <c r="W4" s="23" t="s">
        <v>200</v>
      </c>
    </row>
    <row r="5" spans="1:23">
      <c r="A5" s="160" t="s">
        <v>201</v>
      </c>
      <c r="B5" s="13">
        <v>3</v>
      </c>
      <c r="C5" s="18"/>
      <c r="D5" s="175"/>
      <c r="W5" s="23" t="s">
        <v>202</v>
      </c>
    </row>
    <row r="6" spans="1:23" ht="25.5">
      <c r="A6" s="161" t="s">
        <v>203</v>
      </c>
      <c r="B6" s="141">
        <v>4</v>
      </c>
      <c r="C6" s="18"/>
      <c r="D6" s="175"/>
      <c r="W6" s="23" t="s">
        <v>204</v>
      </c>
    </row>
    <row r="7" spans="1:23">
      <c r="A7" s="161" t="s">
        <v>205</v>
      </c>
      <c r="B7" s="141">
        <v>4</v>
      </c>
      <c r="C7" s="18"/>
      <c r="D7" s="175"/>
      <c r="W7" s="23" t="s">
        <v>206</v>
      </c>
    </row>
    <row r="8" spans="1:23">
      <c r="A8" s="161" t="s">
        <v>207</v>
      </c>
      <c r="B8" s="141">
        <v>4</v>
      </c>
      <c r="C8" s="18"/>
      <c r="D8" s="175"/>
    </row>
    <row r="9" spans="1:23">
      <c r="A9" s="161" t="s">
        <v>208</v>
      </c>
      <c r="B9" s="141">
        <v>4</v>
      </c>
      <c r="C9" s="18"/>
      <c r="D9" s="175"/>
    </row>
    <row r="10" spans="1:23">
      <c r="A10" s="161" t="s">
        <v>209</v>
      </c>
      <c r="B10" s="141">
        <v>2</v>
      </c>
      <c r="C10" s="18"/>
      <c r="D10" s="175"/>
    </row>
    <row r="11" spans="1:23">
      <c r="A11" s="161" t="s">
        <v>210</v>
      </c>
      <c r="B11" s="141">
        <v>2</v>
      </c>
      <c r="C11" s="18"/>
      <c r="D11" s="175"/>
    </row>
    <row r="12" spans="1:23">
      <c r="A12" s="162" t="s">
        <v>211</v>
      </c>
      <c r="B12" s="141">
        <v>3</v>
      </c>
      <c r="C12" s="18"/>
      <c r="D12" s="175"/>
    </row>
    <row r="13" spans="1:23">
      <c r="A13" s="162" t="s">
        <v>212</v>
      </c>
      <c r="B13" s="141">
        <v>3</v>
      </c>
      <c r="C13" s="18"/>
      <c r="D13" s="175"/>
    </row>
    <row r="14" spans="1:23">
      <c r="A14" s="162" t="s">
        <v>213</v>
      </c>
      <c r="B14" s="141">
        <v>3</v>
      </c>
      <c r="C14" s="18"/>
      <c r="D14" s="175"/>
    </row>
    <row r="15" spans="1:23">
      <c r="A15" s="162" t="s">
        <v>214</v>
      </c>
      <c r="B15" s="141">
        <v>3</v>
      </c>
      <c r="C15" s="18"/>
      <c r="D15" s="175"/>
    </row>
    <row r="16" spans="1:23">
      <c r="A16" s="162" t="s">
        <v>215</v>
      </c>
      <c r="B16" s="141">
        <v>4</v>
      </c>
      <c r="C16" s="18"/>
      <c r="D16" s="175"/>
    </row>
    <row r="17" spans="1:4">
      <c r="A17" s="162" t="s">
        <v>216</v>
      </c>
      <c r="B17" s="141">
        <v>3</v>
      </c>
      <c r="C17" s="18"/>
      <c r="D17" s="175"/>
    </row>
    <row r="18" spans="1:4">
      <c r="A18" s="163" t="s">
        <v>217</v>
      </c>
      <c r="B18" s="141">
        <v>4</v>
      </c>
      <c r="C18" s="18"/>
      <c r="D18" s="175"/>
    </row>
    <row r="19" spans="1:4">
      <c r="A19" s="163" t="s">
        <v>218</v>
      </c>
      <c r="B19" s="141">
        <v>3</v>
      </c>
      <c r="C19" s="18"/>
      <c r="D19" s="175"/>
    </row>
    <row r="20" spans="1:4" ht="25.5">
      <c r="A20" s="163" t="s">
        <v>219</v>
      </c>
      <c r="B20" s="141">
        <v>3</v>
      </c>
      <c r="C20" s="18"/>
      <c r="D20" s="175"/>
    </row>
    <row r="21" spans="1:4">
      <c r="A21" s="163" t="s">
        <v>220</v>
      </c>
      <c r="B21" s="141">
        <v>3</v>
      </c>
      <c r="C21" s="18"/>
      <c r="D21" s="175"/>
    </row>
    <row r="22" spans="1:4">
      <c r="A22" s="163" t="s">
        <v>221</v>
      </c>
      <c r="B22" s="141">
        <v>3</v>
      </c>
      <c r="C22" s="18"/>
      <c r="D22" s="175"/>
    </row>
    <row r="23" spans="1:4">
      <c r="A23" s="163" t="s">
        <v>222</v>
      </c>
      <c r="B23" s="141">
        <v>3</v>
      </c>
      <c r="C23" s="18"/>
      <c r="D23" s="175"/>
    </row>
    <row r="24" spans="1:4">
      <c r="A24" s="164" t="s">
        <v>223</v>
      </c>
      <c r="B24" s="141">
        <v>5</v>
      </c>
      <c r="C24" s="18"/>
      <c r="D24" s="175" t="s">
        <v>224</v>
      </c>
    </row>
    <row r="25" spans="1:4" ht="25.5">
      <c r="A25" s="164" t="s">
        <v>225</v>
      </c>
      <c r="B25" s="141">
        <v>5</v>
      </c>
      <c r="C25" s="18"/>
      <c r="D25" s="175" t="s">
        <v>226</v>
      </c>
    </row>
    <row r="26" spans="1:4" ht="25.5">
      <c r="A26" s="164" t="s">
        <v>227</v>
      </c>
      <c r="B26" s="141">
        <v>5</v>
      </c>
      <c r="C26" s="18"/>
      <c r="D26" s="175" t="s">
        <v>228</v>
      </c>
    </row>
    <row r="27" spans="1:4">
      <c r="A27" s="165" t="s">
        <v>229</v>
      </c>
      <c r="B27" s="141">
        <v>3</v>
      </c>
      <c r="C27" s="18"/>
      <c r="D27" s="175"/>
    </row>
    <row r="28" spans="1:4">
      <c r="A28" s="165" t="s">
        <v>230</v>
      </c>
      <c r="B28" s="141">
        <v>3</v>
      </c>
      <c r="C28" s="18"/>
      <c r="D28" s="175"/>
    </row>
    <row r="29" spans="1:4">
      <c r="A29" s="162" t="s">
        <v>231</v>
      </c>
      <c r="B29" s="141">
        <v>3</v>
      </c>
      <c r="C29" s="18"/>
      <c r="D29" s="175"/>
    </row>
    <row r="30" spans="1:4">
      <c r="A30" s="162" t="s">
        <v>232</v>
      </c>
      <c r="B30" s="141">
        <v>3</v>
      </c>
      <c r="C30" s="18"/>
      <c r="D30" s="175"/>
    </row>
    <row r="31" spans="1:4">
      <c r="A31" s="162" t="s">
        <v>233</v>
      </c>
      <c r="B31" s="141">
        <v>2</v>
      </c>
      <c r="C31" s="18"/>
      <c r="D31" s="175"/>
    </row>
    <row r="32" spans="1:4">
      <c r="A32" s="166" t="s">
        <v>234</v>
      </c>
      <c r="B32" s="141">
        <v>4</v>
      </c>
      <c r="C32" s="18"/>
      <c r="D32" s="175"/>
    </row>
    <row r="33" spans="1:4">
      <c r="A33" s="166" t="s">
        <v>235</v>
      </c>
      <c r="B33" s="141">
        <v>3</v>
      </c>
      <c r="C33" s="18"/>
      <c r="D33" s="175"/>
    </row>
    <row r="34" spans="1:4">
      <c r="A34" s="166" t="s">
        <v>236</v>
      </c>
      <c r="B34" s="141">
        <v>3</v>
      </c>
      <c r="C34" s="18"/>
      <c r="D34" s="175"/>
    </row>
    <row r="35" spans="1:4">
      <c r="A35" s="166" t="s">
        <v>237</v>
      </c>
      <c r="B35" s="141">
        <v>3</v>
      </c>
      <c r="C35" s="18"/>
      <c r="D35" s="175"/>
    </row>
    <row r="36" spans="1:4" ht="25.5">
      <c r="A36" s="159" t="s">
        <v>238</v>
      </c>
      <c r="B36" s="141">
        <v>3</v>
      </c>
      <c r="C36" s="18"/>
      <c r="D36" s="175"/>
    </row>
    <row r="37" spans="1:4">
      <c r="A37" s="159" t="s">
        <v>239</v>
      </c>
      <c r="B37" s="141">
        <v>3</v>
      </c>
      <c r="C37" s="18"/>
      <c r="D37" s="175"/>
    </row>
    <row r="38" spans="1:4">
      <c r="A38" s="159" t="s">
        <v>240</v>
      </c>
      <c r="B38" s="141">
        <v>3</v>
      </c>
      <c r="C38" s="18"/>
      <c r="D38" s="175"/>
    </row>
    <row r="39" spans="1:4">
      <c r="A39" s="167" t="s">
        <v>241</v>
      </c>
      <c r="B39" s="141">
        <v>3</v>
      </c>
      <c r="C39" s="18"/>
      <c r="D39" s="175"/>
    </row>
    <row r="40" spans="1:4" ht="25.5">
      <c r="A40" s="167" t="s">
        <v>242</v>
      </c>
      <c r="B40" s="141">
        <v>3</v>
      </c>
      <c r="C40" s="18"/>
      <c r="D40" s="175"/>
    </row>
    <row r="41" spans="1:4">
      <c r="A41" s="167" t="s">
        <v>243</v>
      </c>
      <c r="B41" s="141">
        <v>3</v>
      </c>
      <c r="C41" s="18"/>
      <c r="D41" s="175"/>
    </row>
    <row r="42" spans="1:4" ht="25.5">
      <c r="A42" s="162" t="s">
        <v>244</v>
      </c>
      <c r="B42" s="141">
        <v>4</v>
      </c>
      <c r="C42" s="18"/>
      <c r="D42" s="175"/>
    </row>
    <row r="43" spans="1:4" ht="25.5">
      <c r="A43" s="165" t="s">
        <v>245</v>
      </c>
      <c r="B43" s="141">
        <v>3</v>
      </c>
      <c r="C43" s="18"/>
      <c r="D43" s="175"/>
    </row>
    <row r="44" spans="1:4">
      <c r="A44" s="165" t="s">
        <v>246</v>
      </c>
      <c r="B44" s="141">
        <v>3</v>
      </c>
      <c r="C44" s="18"/>
      <c r="D44" s="175"/>
    </row>
    <row r="45" spans="1:4">
      <c r="A45" s="165" t="s">
        <v>247</v>
      </c>
      <c r="B45" s="141">
        <v>3</v>
      </c>
      <c r="C45" s="18"/>
      <c r="D45" s="175"/>
    </row>
    <row r="46" spans="1:4">
      <c r="A46" s="165" t="s">
        <v>248</v>
      </c>
      <c r="B46" s="141">
        <v>3</v>
      </c>
      <c r="C46" s="18"/>
      <c r="D46" s="175"/>
    </row>
    <row r="47" spans="1:4">
      <c r="A47" s="165" t="s">
        <v>249</v>
      </c>
      <c r="B47" s="141">
        <v>3</v>
      </c>
      <c r="C47" s="18"/>
      <c r="D47" s="175"/>
    </row>
    <row r="48" spans="1:4">
      <c r="A48" s="168" t="s">
        <v>250</v>
      </c>
      <c r="B48" s="141">
        <v>4</v>
      </c>
      <c r="C48" s="18"/>
      <c r="D48" s="175"/>
    </row>
    <row r="49" spans="1:4">
      <c r="A49" s="168" t="s">
        <v>251</v>
      </c>
      <c r="B49" s="141">
        <v>5</v>
      </c>
      <c r="C49" s="18"/>
      <c r="D49" s="175" t="s">
        <v>252</v>
      </c>
    </row>
    <row r="50" spans="1:4">
      <c r="A50" s="168" t="s">
        <v>253</v>
      </c>
      <c r="B50" s="141">
        <v>3</v>
      </c>
      <c r="C50" s="18"/>
      <c r="D50" s="175"/>
    </row>
    <row r="51" spans="1:4">
      <c r="A51" s="169" t="s">
        <v>254</v>
      </c>
      <c r="B51" s="141">
        <v>4</v>
      </c>
      <c r="C51" s="18"/>
      <c r="D51" s="175"/>
    </row>
    <row r="52" spans="1:4">
      <c r="A52" s="169" t="s">
        <v>255</v>
      </c>
      <c r="B52" s="141">
        <v>3</v>
      </c>
      <c r="C52" s="18"/>
      <c r="D52" s="175"/>
    </row>
    <row r="53" spans="1:4">
      <c r="A53" s="169" t="s">
        <v>256</v>
      </c>
      <c r="B53" s="141">
        <v>3</v>
      </c>
      <c r="C53" s="18"/>
      <c r="D53" s="175"/>
    </row>
    <row r="54" spans="1:4">
      <c r="A54" s="169" t="s">
        <v>257</v>
      </c>
      <c r="B54" s="141">
        <v>3</v>
      </c>
      <c r="C54" s="18"/>
      <c r="D54" s="175"/>
    </row>
    <row r="55" spans="1:4">
      <c r="A55" s="169" t="s">
        <v>258</v>
      </c>
      <c r="B55" s="141">
        <v>3</v>
      </c>
      <c r="C55" s="18"/>
      <c r="D55" s="175"/>
    </row>
    <row r="56" spans="1:4">
      <c r="A56" s="169" t="s">
        <v>259</v>
      </c>
      <c r="B56" s="141">
        <v>4</v>
      </c>
      <c r="C56" s="18"/>
      <c r="D56" s="175"/>
    </row>
    <row r="57" spans="1:4" ht="25.5">
      <c r="A57" s="160" t="s">
        <v>260</v>
      </c>
      <c r="B57" s="141">
        <v>4</v>
      </c>
      <c r="C57" s="18"/>
      <c r="D57" s="175"/>
    </row>
    <row r="58" spans="1:4">
      <c r="A58" s="160" t="s">
        <v>261</v>
      </c>
      <c r="B58" s="141">
        <v>3</v>
      </c>
      <c r="C58" s="18"/>
      <c r="D58" s="175"/>
    </row>
    <row r="59" spans="1:4">
      <c r="A59" s="160" t="s">
        <v>262</v>
      </c>
      <c r="B59" s="141">
        <v>3</v>
      </c>
      <c r="C59" s="18"/>
      <c r="D59" s="175"/>
    </row>
    <row r="60" spans="1:4">
      <c r="A60" s="165" t="s">
        <v>263</v>
      </c>
      <c r="B60" s="141">
        <v>3</v>
      </c>
      <c r="C60" s="18"/>
      <c r="D60" s="175"/>
    </row>
    <row r="61" spans="1:4" ht="25.5">
      <c r="A61" s="165" t="s">
        <v>264</v>
      </c>
      <c r="B61" s="141">
        <v>3</v>
      </c>
      <c r="C61" s="18"/>
      <c r="D61" s="175"/>
    </row>
    <row r="62" spans="1:4">
      <c r="A62" s="162" t="s">
        <v>265</v>
      </c>
      <c r="B62" s="141">
        <v>3</v>
      </c>
      <c r="C62" s="18"/>
      <c r="D62" s="175"/>
    </row>
    <row r="63" spans="1:4">
      <c r="A63" s="162" t="s">
        <v>266</v>
      </c>
      <c r="B63" s="141">
        <v>3</v>
      </c>
      <c r="C63" s="18"/>
      <c r="D63" s="175"/>
    </row>
    <row r="64" spans="1:4">
      <c r="A64" s="167" t="s">
        <v>267</v>
      </c>
      <c r="B64" s="142">
        <v>3</v>
      </c>
      <c r="C64" s="20"/>
      <c r="D64" s="175"/>
    </row>
    <row r="65" spans="1:4" ht="25.5">
      <c r="A65" s="167" t="s">
        <v>268</v>
      </c>
      <c r="B65" s="142">
        <v>3</v>
      </c>
      <c r="C65" s="20"/>
      <c r="D65" s="175"/>
    </row>
    <row r="66" spans="1:4">
      <c r="A66" s="159" t="s">
        <v>269</v>
      </c>
      <c r="B66" s="142">
        <v>3</v>
      </c>
      <c r="C66" s="20"/>
      <c r="D66" s="175"/>
    </row>
    <row r="67" spans="1:4">
      <c r="A67" s="159" t="s">
        <v>270</v>
      </c>
      <c r="B67" s="142">
        <v>3</v>
      </c>
      <c r="C67" s="20"/>
      <c r="D67" s="175"/>
    </row>
    <row r="68" spans="1:4">
      <c r="A68" s="159" t="s">
        <v>271</v>
      </c>
      <c r="B68" s="142">
        <v>3</v>
      </c>
      <c r="C68" s="20"/>
      <c r="D68" s="175"/>
    </row>
    <row r="69" spans="1:4">
      <c r="A69" s="159" t="s">
        <v>272</v>
      </c>
      <c r="B69" s="142">
        <v>3</v>
      </c>
      <c r="C69" s="20"/>
      <c r="D69" s="175"/>
    </row>
    <row r="70" spans="1:4">
      <c r="A70" s="170" t="s">
        <v>273</v>
      </c>
      <c r="B70" s="142">
        <v>3</v>
      </c>
      <c r="C70" s="20"/>
      <c r="D70" s="175"/>
    </row>
    <row r="71" spans="1:4" ht="29.25" customHeight="1">
      <c r="A71" s="170" t="s">
        <v>274</v>
      </c>
      <c r="B71" s="142">
        <v>3</v>
      </c>
      <c r="C71" s="20"/>
      <c r="D71" s="175"/>
    </row>
    <row r="72" spans="1:4">
      <c r="A72" s="171" t="s">
        <v>275</v>
      </c>
      <c r="B72" s="142">
        <v>3</v>
      </c>
      <c r="C72" s="20"/>
      <c r="D72" s="175"/>
    </row>
    <row r="73" spans="1:4">
      <c r="A73" s="171" t="s">
        <v>276</v>
      </c>
      <c r="B73" s="142">
        <v>3</v>
      </c>
      <c r="C73" s="20"/>
      <c r="D73" s="175"/>
    </row>
    <row r="74" spans="1:4">
      <c r="A74" s="171" t="s">
        <v>277</v>
      </c>
      <c r="B74" s="142">
        <v>3</v>
      </c>
      <c r="C74" s="20"/>
      <c r="D74" s="175"/>
    </row>
    <row r="75" spans="1:4">
      <c r="A75" s="160" t="s">
        <v>278</v>
      </c>
      <c r="B75" s="142">
        <v>3</v>
      </c>
      <c r="C75" s="20"/>
      <c r="D75" s="175"/>
    </row>
    <row r="76" spans="1:4">
      <c r="A76" s="160" t="s">
        <v>279</v>
      </c>
      <c r="B76" s="142">
        <v>3</v>
      </c>
      <c r="C76" s="20"/>
      <c r="D76" s="175"/>
    </row>
    <row r="77" spans="1:4">
      <c r="A77" s="160" t="s">
        <v>280</v>
      </c>
      <c r="B77" s="142">
        <v>3</v>
      </c>
      <c r="C77" s="20"/>
      <c r="D77" s="175"/>
    </row>
    <row r="78" spans="1:4">
      <c r="A78" s="160" t="s">
        <v>281</v>
      </c>
      <c r="B78" s="142">
        <v>3</v>
      </c>
      <c r="C78" s="20"/>
      <c r="D78" s="175"/>
    </row>
    <row r="79" spans="1:4">
      <c r="A79" s="160" t="s">
        <v>282</v>
      </c>
      <c r="B79" s="142">
        <v>3</v>
      </c>
      <c r="C79" s="20"/>
      <c r="D79" s="175"/>
    </row>
    <row r="80" spans="1:4">
      <c r="A80" s="160" t="s">
        <v>283</v>
      </c>
      <c r="B80" s="142">
        <v>3</v>
      </c>
      <c r="C80" s="20"/>
      <c r="D80" s="175"/>
    </row>
    <row r="81" spans="1:4">
      <c r="A81" s="162" t="s">
        <v>284</v>
      </c>
      <c r="B81" s="142">
        <v>3</v>
      </c>
      <c r="C81" s="20"/>
      <c r="D81" s="175"/>
    </row>
    <row r="82" spans="1:4" ht="25.5">
      <c r="A82" s="162" t="s">
        <v>285</v>
      </c>
      <c r="B82" s="142">
        <v>3</v>
      </c>
      <c r="C82" s="20"/>
      <c r="D82" s="175"/>
    </row>
    <row r="83" spans="1:4">
      <c r="A83" s="162" t="s">
        <v>286</v>
      </c>
      <c r="B83" s="142">
        <v>3</v>
      </c>
      <c r="C83" s="20"/>
      <c r="D83" s="175"/>
    </row>
    <row r="84" spans="1:4">
      <c r="A84" s="162" t="s">
        <v>287</v>
      </c>
      <c r="B84" s="142">
        <v>3</v>
      </c>
      <c r="C84" s="20"/>
      <c r="D84" s="175"/>
    </row>
    <row r="85" spans="1:4">
      <c r="A85" s="162" t="s">
        <v>288</v>
      </c>
      <c r="B85" s="142">
        <v>3</v>
      </c>
      <c r="C85" s="20"/>
      <c r="D85" s="175"/>
    </row>
    <row r="86" spans="1:4">
      <c r="A86" s="167" t="s">
        <v>289</v>
      </c>
      <c r="B86" s="142">
        <v>3</v>
      </c>
      <c r="C86" s="20"/>
      <c r="D86" s="175"/>
    </row>
    <row r="87" spans="1:4" ht="23.25" customHeight="1">
      <c r="A87" s="167" t="s">
        <v>290</v>
      </c>
      <c r="B87" s="142">
        <v>4</v>
      </c>
      <c r="C87" s="20"/>
      <c r="D87" s="175"/>
    </row>
    <row r="88" spans="1:4" ht="25.5">
      <c r="A88" s="165" t="s">
        <v>291</v>
      </c>
      <c r="B88" s="142">
        <v>3</v>
      </c>
      <c r="C88" s="20"/>
      <c r="D88" s="175"/>
    </row>
    <row r="89" spans="1:4" ht="25.5">
      <c r="A89" s="165" t="s">
        <v>292</v>
      </c>
      <c r="B89" s="142">
        <v>3</v>
      </c>
      <c r="C89" s="20"/>
      <c r="D89" s="175"/>
    </row>
    <row r="90" spans="1:4">
      <c r="A90" s="160" t="s">
        <v>293</v>
      </c>
      <c r="B90" s="142">
        <v>3</v>
      </c>
      <c r="C90" s="20"/>
      <c r="D90" s="175"/>
    </row>
    <row r="91" spans="1:4">
      <c r="A91" s="160" t="s">
        <v>294</v>
      </c>
      <c r="B91" s="142">
        <v>3</v>
      </c>
      <c r="C91" s="20"/>
      <c r="D91" s="175"/>
    </row>
    <row r="92" spans="1:4">
      <c r="A92" s="160" t="s">
        <v>295</v>
      </c>
      <c r="B92" s="142">
        <v>3</v>
      </c>
      <c r="C92" s="20"/>
      <c r="D92" s="175"/>
    </row>
    <row r="93" spans="1:4">
      <c r="A93" s="160" t="s">
        <v>296</v>
      </c>
      <c r="B93" s="142">
        <v>3</v>
      </c>
      <c r="C93" s="20"/>
      <c r="D93" s="175"/>
    </row>
    <row r="94" spans="1:4">
      <c r="A94" s="160" t="s">
        <v>297</v>
      </c>
      <c r="B94" s="142">
        <v>3</v>
      </c>
      <c r="C94" s="20"/>
      <c r="D94" s="175"/>
    </row>
    <row r="95" spans="1:4">
      <c r="A95" s="172" t="s">
        <v>298</v>
      </c>
      <c r="B95" s="142">
        <v>3</v>
      </c>
      <c r="C95" s="20"/>
      <c r="D95" s="175"/>
    </row>
    <row r="96" spans="1:4">
      <c r="A96" s="172" t="s">
        <v>299</v>
      </c>
      <c r="B96" s="142">
        <v>2</v>
      </c>
      <c r="C96" s="20"/>
      <c r="D96" s="175"/>
    </row>
    <row r="97" spans="1:4">
      <c r="A97" s="172" t="s">
        <v>300</v>
      </c>
      <c r="B97" s="142">
        <v>3</v>
      </c>
      <c r="C97" s="20"/>
      <c r="D97" s="175"/>
    </row>
    <row r="98" spans="1:4">
      <c r="A98" s="172" t="s">
        <v>301</v>
      </c>
      <c r="B98" s="142">
        <v>3</v>
      </c>
      <c r="C98" s="20"/>
      <c r="D98" s="175"/>
    </row>
    <row r="99" spans="1:4">
      <c r="A99" s="172" t="s">
        <v>302</v>
      </c>
      <c r="B99" s="142">
        <v>3</v>
      </c>
      <c r="C99" s="20"/>
      <c r="D99" s="175"/>
    </row>
    <row r="100" spans="1:4">
      <c r="A100" s="167" t="s">
        <v>303</v>
      </c>
      <c r="B100" s="142">
        <v>3</v>
      </c>
      <c r="C100" s="20"/>
      <c r="D100" s="175"/>
    </row>
    <row r="101" spans="1:4" ht="25.5">
      <c r="A101" s="167" t="s">
        <v>304</v>
      </c>
      <c r="B101" s="142">
        <v>3</v>
      </c>
      <c r="C101" s="20"/>
      <c r="D101" s="175"/>
    </row>
    <row r="102" spans="1:4">
      <c r="A102" s="159" t="s">
        <v>305</v>
      </c>
      <c r="B102" s="142">
        <v>3</v>
      </c>
      <c r="C102" s="20"/>
      <c r="D102" s="175"/>
    </row>
    <row r="103" spans="1:4">
      <c r="A103" s="159" t="s">
        <v>306</v>
      </c>
      <c r="B103" s="142">
        <v>3</v>
      </c>
      <c r="C103" s="20"/>
      <c r="D103" s="175"/>
    </row>
    <row r="104" spans="1:4">
      <c r="A104" s="159" t="s">
        <v>307</v>
      </c>
      <c r="B104" s="142">
        <v>3</v>
      </c>
      <c r="C104" s="20"/>
      <c r="D104" s="175"/>
    </row>
    <row r="105" spans="1:4">
      <c r="A105" s="159" t="s">
        <v>308</v>
      </c>
      <c r="B105" s="142">
        <v>3</v>
      </c>
      <c r="C105" s="20"/>
      <c r="D105" s="175"/>
    </row>
    <row r="106" spans="1:4">
      <c r="A106" s="159" t="s">
        <v>309</v>
      </c>
      <c r="B106" s="142">
        <v>3</v>
      </c>
      <c r="C106" s="20"/>
      <c r="D106" s="175"/>
    </row>
    <row r="107" spans="1:4">
      <c r="A107" s="173" t="s">
        <v>310</v>
      </c>
      <c r="B107" s="142">
        <v>3</v>
      </c>
      <c r="C107" s="20"/>
      <c r="D107" s="175"/>
    </row>
    <row r="108" spans="1:4">
      <c r="A108" s="173" t="s">
        <v>311</v>
      </c>
      <c r="B108" s="142">
        <v>3</v>
      </c>
      <c r="C108" s="20"/>
      <c r="D108" s="175"/>
    </row>
    <row r="109" spans="1:4" ht="25.5">
      <c r="A109" s="173" t="s">
        <v>312</v>
      </c>
      <c r="B109" s="142">
        <v>3</v>
      </c>
      <c r="C109" s="20"/>
      <c r="D109" s="175"/>
    </row>
    <row r="110" spans="1:4">
      <c r="A110" s="173" t="s">
        <v>313</v>
      </c>
      <c r="B110" s="142">
        <v>3</v>
      </c>
      <c r="C110" s="20"/>
      <c r="D110" s="175"/>
    </row>
    <row r="111" spans="1:4">
      <c r="A111" s="173" t="s">
        <v>314</v>
      </c>
      <c r="B111" s="142">
        <v>3</v>
      </c>
      <c r="C111" s="20"/>
    </row>
    <row r="112" spans="1:4" ht="15.75" thickBot="1">
      <c r="A112" s="174" t="s">
        <v>315</v>
      </c>
      <c r="B112" s="21">
        <v>3</v>
      </c>
      <c r="C112" s="22"/>
    </row>
  </sheetData>
  <dataValidations count="2">
    <dataValidation type="list" allowBlank="1" showInputMessage="1" showErrorMessage="1" error="Vyberte hodnotu ze seznamu." sqref="B3:B112" xr:uid="{00000000-0002-0000-0100-000000000000}">
      <formula1>$W$2:$W$7</formula1>
    </dataValidation>
    <dataValidation type="list" allowBlank="1" showInputMessage="1" showErrorMessage="1" errorTitle="Neplatná hodnota." error="Vyberte hodnotu ze seznamu." sqref="B2" xr:uid="{00000000-0002-0000-0100-000001000000}">
      <formula1>$W$2:$W$7</formula1>
    </dataValidation>
  </dataValidations>
  <pageMargins left="0.7" right="0.7" top="0.78740157499999996" bottom="0.78740157499999996" header="0.3" footer="0.3"/>
  <pageSetup paperSize="9" scale="44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3"/>
  <sheetViews>
    <sheetView zoomScaleNormal="100" workbookViewId="0" xr3:uid="{842E5F09-E766-5B8D-85AF-A39847EA96FD}">
      <pane ySplit="3" topLeftCell="A48" activePane="bottomLeft" state="frozen"/>
      <selection pane="bottomLeft" activeCell="A57" sqref="A57:B57"/>
    </sheetView>
  </sheetViews>
  <sheetFormatPr defaultColWidth="8.85546875" defaultRowHeight="12"/>
  <cols>
    <col min="1" max="3" width="30.7109375" style="2" customWidth="1"/>
    <col min="4" max="16384" width="8.85546875" style="2"/>
  </cols>
  <sheetData>
    <row r="1" spans="1:3" ht="28.9" customHeight="1">
      <c r="A1" s="9" t="s">
        <v>316</v>
      </c>
    </row>
    <row r="2" spans="1:3" ht="15" customHeight="1">
      <c r="A2" s="242" t="s">
        <v>1</v>
      </c>
      <c r="B2" s="243"/>
      <c r="C2" s="127" t="s">
        <v>317</v>
      </c>
    </row>
    <row r="3" spans="1:3" ht="25.9" customHeight="1">
      <c r="A3" s="133" t="s">
        <v>318</v>
      </c>
      <c r="B3" s="121" t="s">
        <v>319</v>
      </c>
      <c r="C3" s="134" t="s">
        <v>320</v>
      </c>
    </row>
    <row r="4" spans="1:3" ht="48">
      <c r="A4" s="29" t="s">
        <v>7</v>
      </c>
      <c r="B4" s="47" t="s">
        <v>8</v>
      </c>
      <c r="C4" s="130" t="s">
        <v>321</v>
      </c>
    </row>
    <row r="5" spans="1:3" ht="48">
      <c r="A5" s="230" t="s">
        <v>11</v>
      </c>
      <c r="B5" s="48" t="s">
        <v>12</v>
      </c>
      <c r="C5" s="130" t="s">
        <v>322</v>
      </c>
    </row>
    <row r="6" spans="1:3" ht="48">
      <c r="A6" s="244"/>
      <c r="B6" s="48" t="s">
        <v>15</v>
      </c>
      <c r="C6" s="130" t="s">
        <v>323</v>
      </c>
    </row>
    <row r="7" spans="1:3" ht="43.5" customHeight="1">
      <c r="A7" s="244"/>
      <c r="B7" s="49" t="s">
        <v>18</v>
      </c>
      <c r="C7" s="130" t="s">
        <v>322</v>
      </c>
    </row>
    <row r="8" spans="1:3" ht="53.25" customHeight="1">
      <c r="A8" s="198" t="s">
        <v>21</v>
      </c>
      <c r="B8" s="48" t="s">
        <v>22</v>
      </c>
      <c r="C8" s="130" t="s">
        <v>324</v>
      </c>
    </row>
    <row r="9" spans="1:3" ht="48">
      <c r="A9" s="230" t="s">
        <v>25</v>
      </c>
      <c r="B9" s="48" t="s">
        <v>26</v>
      </c>
      <c r="C9" s="130" t="s">
        <v>322</v>
      </c>
    </row>
    <row r="10" spans="1:3" ht="48">
      <c r="A10" s="231"/>
      <c r="B10" s="50" t="s">
        <v>29</v>
      </c>
      <c r="C10" s="130" t="s">
        <v>322</v>
      </c>
    </row>
    <row r="11" spans="1:3" ht="56.25" customHeight="1">
      <c r="A11" s="233" t="s">
        <v>31</v>
      </c>
      <c r="B11" s="50" t="s">
        <v>32</v>
      </c>
      <c r="C11" s="130" t="s">
        <v>324</v>
      </c>
    </row>
    <row r="12" spans="1:3" ht="40.5" customHeight="1">
      <c r="A12" s="233"/>
      <c r="B12" s="50" t="s">
        <v>35</v>
      </c>
      <c r="C12" s="130" t="s">
        <v>322</v>
      </c>
    </row>
    <row r="13" spans="1:3" ht="48">
      <c r="A13" s="232" t="s">
        <v>37</v>
      </c>
      <c r="B13" s="48" t="s">
        <v>38</v>
      </c>
      <c r="C13" s="130" t="s">
        <v>325</v>
      </c>
    </row>
    <row r="14" spans="1:3" ht="48">
      <c r="A14" s="232"/>
      <c r="B14" s="48" t="s">
        <v>41</v>
      </c>
      <c r="C14" s="130" t="s">
        <v>325</v>
      </c>
    </row>
    <row r="15" spans="1:3" ht="48">
      <c r="A15" s="232"/>
      <c r="B15" s="48" t="s">
        <v>43</v>
      </c>
      <c r="C15" s="130" t="s">
        <v>325</v>
      </c>
    </row>
    <row r="16" spans="1:3" ht="48">
      <c r="A16" s="232" t="s">
        <v>46</v>
      </c>
      <c r="B16" s="50" t="s">
        <v>47</v>
      </c>
      <c r="C16" s="130" t="s">
        <v>326</v>
      </c>
    </row>
    <row r="17" spans="1:3" ht="48">
      <c r="A17" s="232"/>
      <c r="B17" s="50" t="s">
        <v>50</v>
      </c>
      <c r="C17" s="130" t="s">
        <v>326</v>
      </c>
    </row>
    <row r="18" spans="1:3" ht="48">
      <c r="A18" s="232"/>
      <c r="B18" s="50" t="s">
        <v>51</v>
      </c>
      <c r="C18" s="130" t="s">
        <v>326</v>
      </c>
    </row>
    <row r="19" spans="1:3" ht="48">
      <c r="A19" s="232"/>
      <c r="B19" s="50" t="s">
        <v>52</v>
      </c>
      <c r="C19" s="130" t="s">
        <v>326</v>
      </c>
    </row>
    <row r="20" spans="1:3" ht="48">
      <c r="A20" s="197" t="s">
        <v>53</v>
      </c>
      <c r="B20" s="50" t="s">
        <v>54</v>
      </c>
      <c r="C20" s="130" t="s">
        <v>326</v>
      </c>
    </row>
    <row r="21" spans="1:3" ht="48">
      <c r="A21" s="199" t="s">
        <v>57</v>
      </c>
      <c r="B21" s="50" t="s">
        <v>58</v>
      </c>
      <c r="C21" s="130" t="s">
        <v>327</v>
      </c>
    </row>
    <row r="22" spans="1:3" ht="48">
      <c r="A22" s="199" t="s">
        <v>61</v>
      </c>
      <c r="B22" s="50" t="s">
        <v>62</v>
      </c>
      <c r="C22" s="130" t="s">
        <v>327</v>
      </c>
    </row>
    <row r="23" spans="1:3" ht="60">
      <c r="A23" s="234" t="s">
        <v>65</v>
      </c>
      <c r="B23" s="48" t="s">
        <v>66</v>
      </c>
      <c r="C23" s="130" t="s">
        <v>328</v>
      </c>
    </row>
    <row r="24" spans="1:3" ht="60">
      <c r="A24" s="234"/>
      <c r="B24" s="48" t="s">
        <v>69</v>
      </c>
      <c r="C24" s="130" t="s">
        <v>328</v>
      </c>
    </row>
    <row r="25" spans="1:3" ht="41.25" customHeight="1">
      <c r="A25" s="30" t="s">
        <v>72</v>
      </c>
      <c r="B25" s="50" t="s">
        <v>73</v>
      </c>
      <c r="C25" s="130" t="s">
        <v>329</v>
      </c>
    </row>
    <row r="26" spans="1:3" ht="48">
      <c r="A26" s="230" t="s">
        <v>76</v>
      </c>
      <c r="B26" s="48" t="s">
        <v>77</v>
      </c>
      <c r="C26" s="131" t="s">
        <v>330</v>
      </c>
    </row>
    <row r="27" spans="1:3" ht="48">
      <c r="A27" s="233"/>
      <c r="B27" s="48" t="s">
        <v>80</v>
      </c>
      <c r="C27" s="131" t="s">
        <v>330</v>
      </c>
    </row>
    <row r="28" spans="1:3" ht="48">
      <c r="A28" s="235"/>
      <c r="B28" s="48" t="s">
        <v>82</v>
      </c>
      <c r="C28" s="131" t="s">
        <v>330</v>
      </c>
    </row>
    <row r="29" spans="1:3" ht="48">
      <c r="A29" s="198" t="s">
        <v>83</v>
      </c>
      <c r="B29" s="48" t="s">
        <v>84</v>
      </c>
      <c r="C29" s="131" t="s">
        <v>331</v>
      </c>
    </row>
    <row r="30" spans="1:3" ht="48">
      <c r="A30" s="232" t="s">
        <v>85</v>
      </c>
      <c r="B30" s="50" t="s">
        <v>86</v>
      </c>
      <c r="C30" s="130" t="s">
        <v>332</v>
      </c>
    </row>
    <row r="31" spans="1:3" ht="48">
      <c r="A31" s="232"/>
      <c r="B31" s="50" t="s">
        <v>89</v>
      </c>
      <c r="C31" s="130" t="s">
        <v>332</v>
      </c>
    </row>
    <row r="32" spans="1:3" ht="48">
      <c r="A32" s="227" t="s">
        <v>92</v>
      </c>
      <c r="B32" s="48" t="s">
        <v>93</v>
      </c>
      <c r="C32" s="130" t="s">
        <v>332</v>
      </c>
    </row>
    <row r="33" spans="1:3" ht="48">
      <c r="A33" s="236"/>
      <c r="B33" s="50" t="s">
        <v>96</v>
      </c>
      <c r="C33" s="130" t="s">
        <v>332</v>
      </c>
    </row>
    <row r="34" spans="1:3" ht="48">
      <c r="A34" s="198" t="s">
        <v>99</v>
      </c>
      <c r="B34" s="48" t="s">
        <v>100</v>
      </c>
      <c r="C34" s="130" t="s">
        <v>332</v>
      </c>
    </row>
    <row r="35" spans="1:3" ht="60">
      <c r="A35" s="198" t="s">
        <v>102</v>
      </c>
      <c r="B35" s="50" t="s">
        <v>103</v>
      </c>
      <c r="C35" s="130" t="s">
        <v>333</v>
      </c>
    </row>
    <row r="36" spans="1:3" ht="60">
      <c r="A36" s="198" t="s">
        <v>106</v>
      </c>
      <c r="B36" s="50" t="s">
        <v>107</v>
      </c>
      <c r="C36" s="130" t="s">
        <v>333</v>
      </c>
    </row>
    <row r="37" spans="1:3" ht="60">
      <c r="A37" s="31" t="s">
        <v>110</v>
      </c>
      <c r="B37" s="50" t="s">
        <v>111</v>
      </c>
      <c r="C37" s="130" t="s">
        <v>333</v>
      </c>
    </row>
    <row r="38" spans="1:3" ht="60">
      <c r="A38" s="230" t="s">
        <v>114</v>
      </c>
      <c r="B38" s="48" t="s">
        <v>115</v>
      </c>
      <c r="C38" s="130" t="s">
        <v>333</v>
      </c>
    </row>
    <row r="39" spans="1:3" ht="60">
      <c r="A39" s="233"/>
      <c r="B39" s="48" t="s">
        <v>118</v>
      </c>
      <c r="C39" s="130" t="s">
        <v>333</v>
      </c>
    </row>
    <row r="40" spans="1:3" ht="60">
      <c r="A40" s="231"/>
      <c r="B40" s="48" t="s">
        <v>119</v>
      </c>
      <c r="C40" s="130" t="s">
        <v>333</v>
      </c>
    </row>
    <row r="41" spans="1:3" ht="60" customHeight="1">
      <c r="A41" s="230" t="s">
        <v>121</v>
      </c>
      <c r="B41" s="50" t="s">
        <v>122</v>
      </c>
      <c r="C41" s="130" t="s">
        <v>333</v>
      </c>
    </row>
    <row r="42" spans="1:3" ht="60">
      <c r="A42" s="233"/>
      <c r="B42" s="50" t="s">
        <v>125</v>
      </c>
      <c r="C42" s="130" t="s">
        <v>333</v>
      </c>
    </row>
    <row r="43" spans="1:3" ht="60">
      <c r="A43" s="233"/>
      <c r="B43" s="50" t="s">
        <v>127</v>
      </c>
      <c r="C43" s="130" t="s">
        <v>333</v>
      </c>
    </row>
    <row r="44" spans="1:3" ht="60">
      <c r="A44" s="231"/>
      <c r="B44" s="50" t="s">
        <v>128</v>
      </c>
      <c r="C44" s="130" t="s">
        <v>333</v>
      </c>
    </row>
    <row r="45" spans="1:3" ht="60">
      <c r="A45" s="198" t="s">
        <v>129</v>
      </c>
      <c r="B45" s="50" t="s">
        <v>130</v>
      </c>
      <c r="C45" s="130" t="s">
        <v>333</v>
      </c>
    </row>
    <row r="46" spans="1:3" ht="60">
      <c r="A46" s="232" t="s">
        <v>133</v>
      </c>
      <c r="B46" s="50" t="s">
        <v>134</v>
      </c>
      <c r="C46" s="130" t="s">
        <v>334</v>
      </c>
    </row>
    <row r="47" spans="1:3" ht="60">
      <c r="A47" s="232"/>
      <c r="B47" s="50" t="s">
        <v>137</v>
      </c>
      <c r="C47" s="130" t="s">
        <v>334</v>
      </c>
    </row>
    <row r="48" spans="1:3" ht="60">
      <c r="A48" s="232" t="s">
        <v>139</v>
      </c>
      <c r="B48" s="50" t="s">
        <v>140</v>
      </c>
      <c r="C48" s="130" t="s">
        <v>335</v>
      </c>
    </row>
    <row r="49" spans="1:3" ht="60">
      <c r="A49" s="232"/>
      <c r="B49" s="50" t="s">
        <v>143</v>
      </c>
      <c r="C49" s="130" t="s">
        <v>335</v>
      </c>
    </row>
    <row r="50" spans="1:3" ht="60">
      <c r="A50" s="232"/>
      <c r="B50" s="50" t="s">
        <v>146</v>
      </c>
      <c r="C50" s="130" t="s">
        <v>335</v>
      </c>
    </row>
    <row r="51" spans="1:3" ht="60">
      <c r="A51" s="232"/>
      <c r="B51" s="50" t="s">
        <v>149</v>
      </c>
      <c r="C51" s="130" t="s">
        <v>335</v>
      </c>
    </row>
    <row r="52" spans="1:3" ht="60">
      <c r="A52" s="232"/>
      <c r="B52" s="50" t="s">
        <v>152</v>
      </c>
      <c r="C52" s="130" t="s">
        <v>335</v>
      </c>
    </row>
    <row r="53" spans="1:3" ht="78" customHeight="1">
      <c r="A53" s="245" t="s">
        <v>155</v>
      </c>
      <c r="B53" s="50" t="s">
        <v>156</v>
      </c>
      <c r="C53" s="132" t="s">
        <v>336</v>
      </c>
    </row>
    <row r="54" spans="1:3" ht="48">
      <c r="A54" s="245"/>
      <c r="B54" s="50" t="s">
        <v>159</v>
      </c>
      <c r="C54" s="132" t="s">
        <v>337</v>
      </c>
    </row>
    <row r="55" spans="1:3" ht="48">
      <c r="A55" s="245"/>
      <c r="B55" s="50" t="s">
        <v>162</v>
      </c>
      <c r="C55" s="132" t="s">
        <v>338</v>
      </c>
    </row>
    <row r="56" spans="1:3" ht="48">
      <c r="A56" s="246"/>
      <c r="B56" s="50" t="s">
        <v>165</v>
      </c>
      <c r="C56" s="132" t="s">
        <v>337</v>
      </c>
    </row>
    <row r="57" spans="1:3" ht="48">
      <c r="A57" s="31" t="s">
        <v>168</v>
      </c>
      <c r="B57" s="50" t="s">
        <v>169</v>
      </c>
      <c r="C57" s="132" t="s">
        <v>339</v>
      </c>
    </row>
    <row r="58" spans="1:3" ht="48">
      <c r="A58" s="227" t="s">
        <v>172</v>
      </c>
      <c r="B58" s="50" t="s">
        <v>173</v>
      </c>
      <c r="C58" s="130" t="s">
        <v>339</v>
      </c>
    </row>
    <row r="59" spans="1:3" ht="48">
      <c r="A59" s="228"/>
      <c r="B59" s="50" t="s">
        <v>176</v>
      </c>
      <c r="C59" s="130" t="s">
        <v>339</v>
      </c>
    </row>
    <row r="60" spans="1:3" ht="48">
      <c r="A60" s="227" t="s">
        <v>177</v>
      </c>
      <c r="B60" s="51" t="s">
        <v>178</v>
      </c>
      <c r="C60" s="130" t="s">
        <v>340</v>
      </c>
    </row>
    <row r="61" spans="1:3" ht="48">
      <c r="A61" s="228"/>
      <c r="B61" s="51" t="s">
        <v>181</v>
      </c>
      <c r="C61" s="130" t="s">
        <v>340</v>
      </c>
    </row>
    <row r="62" spans="1:3" ht="39.75" customHeight="1">
      <c r="A62" s="227" t="s">
        <v>184</v>
      </c>
      <c r="B62" s="50" t="s">
        <v>185</v>
      </c>
      <c r="C62" s="137" t="s">
        <v>338</v>
      </c>
    </row>
    <row r="63" spans="1:3" ht="48">
      <c r="A63" s="229"/>
      <c r="B63" s="52" t="s">
        <v>188</v>
      </c>
      <c r="C63" s="137" t="s">
        <v>338</v>
      </c>
    </row>
  </sheetData>
  <mergeCells count="18">
    <mergeCell ref="A32:A33"/>
    <mergeCell ref="A58:A59"/>
    <mergeCell ref="A60:A61"/>
    <mergeCell ref="A62:A63"/>
    <mergeCell ref="A41:A44"/>
    <mergeCell ref="A38:A40"/>
    <mergeCell ref="A46:A47"/>
    <mergeCell ref="A48:A52"/>
    <mergeCell ref="A53:A56"/>
    <mergeCell ref="A2:B2"/>
    <mergeCell ref="A11:A12"/>
    <mergeCell ref="A5:A7"/>
    <mergeCell ref="A9:A10"/>
    <mergeCell ref="A30:A31"/>
    <mergeCell ref="A13:A15"/>
    <mergeCell ref="A16:A19"/>
    <mergeCell ref="A23:A24"/>
    <mergeCell ref="A26:A28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30"/>
  <sheetViews>
    <sheetView zoomScaleNormal="100" workbookViewId="0" xr3:uid="{51F8DEE0-4D01-5F28-A812-FC0BD7CAC4A5}">
      <pane ySplit="3" topLeftCell="A4" activePane="bottomLeft" state="frozen"/>
      <selection pane="bottomLeft" activeCell="D63" sqref="C4:D63"/>
    </sheetView>
  </sheetViews>
  <sheetFormatPr defaultColWidth="16" defaultRowHeight="12"/>
  <cols>
    <col min="1" max="2" width="30.7109375" style="1" customWidth="1"/>
    <col min="3" max="3" width="20.5703125" style="1" customWidth="1"/>
    <col min="4" max="4" width="20" style="1" customWidth="1"/>
    <col min="5" max="5" width="3.28515625" style="7" customWidth="1"/>
    <col min="6" max="6" width="17.42578125" style="1" customWidth="1"/>
    <col min="7" max="9" width="16" style="1"/>
    <col min="10" max="10" width="26.42578125" style="1" customWidth="1"/>
    <col min="11" max="16384" width="16" style="1"/>
  </cols>
  <sheetData>
    <row r="1" spans="1:10" ht="23.45" customHeight="1" thickBot="1">
      <c r="A1" s="15" t="s">
        <v>341</v>
      </c>
      <c r="B1" s="16"/>
      <c r="C1" s="16"/>
      <c r="D1" s="16"/>
      <c r="E1" s="17"/>
      <c r="F1" s="16"/>
      <c r="G1" s="16"/>
      <c r="H1" s="16"/>
      <c r="I1" s="16"/>
    </row>
    <row r="2" spans="1:10" ht="15.75" customHeight="1">
      <c r="A2" s="250" t="s">
        <v>342</v>
      </c>
      <c r="B2" s="252" t="s">
        <v>343</v>
      </c>
      <c r="C2" s="247" t="s">
        <v>344</v>
      </c>
      <c r="D2" s="248"/>
      <c r="E2" s="249"/>
      <c r="F2" s="247" t="s">
        <v>345</v>
      </c>
      <c r="G2" s="248"/>
      <c r="H2" s="248"/>
      <c r="I2" s="249"/>
    </row>
    <row r="3" spans="1:10" ht="55.9" customHeight="1">
      <c r="A3" s="251"/>
      <c r="B3" s="253"/>
      <c r="C3" s="32" t="s">
        <v>346</v>
      </c>
      <c r="D3" s="33" t="s">
        <v>347</v>
      </c>
      <c r="E3" s="34" t="s">
        <v>348</v>
      </c>
      <c r="F3" s="32" t="s">
        <v>349</v>
      </c>
      <c r="G3" s="33" t="s">
        <v>350</v>
      </c>
      <c r="H3" s="33" t="s">
        <v>351</v>
      </c>
      <c r="I3" s="34" t="s">
        <v>352</v>
      </c>
      <c r="J3" s="11"/>
    </row>
    <row r="4" spans="1:10" ht="24.95" customHeight="1">
      <c r="A4" s="29" t="s">
        <v>7</v>
      </c>
      <c r="B4" s="47" t="s">
        <v>8</v>
      </c>
      <c r="C4" s="56" t="s">
        <v>353</v>
      </c>
      <c r="D4" s="57" t="s">
        <v>354</v>
      </c>
      <c r="E4" s="60"/>
      <c r="F4" s="58" t="s">
        <v>355</v>
      </c>
      <c r="G4" s="59" t="s">
        <v>356</v>
      </c>
      <c r="H4" s="59" t="s">
        <v>356</v>
      </c>
      <c r="I4" s="60" t="s">
        <v>356</v>
      </c>
      <c r="J4" s="11"/>
    </row>
    <row r="5" spans="1:10" ht="24.95" customHeight="1">
      <c r="A5" s="230" t="s">
        <v>11</v>
      </c>
      <c r="B5" s="48" t="s">
        <v>12</v>
      </c>
      <c r="C5" s="55" t="s">
        <v>357</v>
      </c>
      <c r="D5" s="61" t="s">
        <v>358</v>
      </c>
      <c r="E5" s="64"/>
      <c r="F5" s="62" t="s">
        <v>355</v>
      </c>
      <c r="G5" s="63" t="s">
        <v>355</v>
      </c>
      <c r="H5" s="63" t="s">
        <v>356</v>
      </c>
      <c r="I5" s="64" t="s">
        <v>356</v>
      </c>
      <c r="J5" s="11"/>
    </row>
    <row r="6" spans="1:10" ht="24.95" customHeight="1">
      <c r="A6" s="244"/>
      <c r="B6" s="48" t="s">
        <v>15</v>
      </c>
      <c r="C6" s="55"/>
      <c r="D6" s="61"/>
      <c r="E6" s="64"/>
      <c r="F6" s="62" t="s">
        <v>355</v>
      </c>
      <c r="G6" s="63" t="s">
        <v>355</v>
      </c>
      <c r="H6" s="63" t="s">
        <v>355</v>
      </c>
      <c r="I6" s="64" t="s">
        <v>356</v>
      </c>
      <c r="J6" s="11"/>
    </row>
    <row r="7" spans="1:10" ht="24.95" customHeight="1">
      <c r="A7" s="244"/>
      <c r="B7" s="49" t="s">
        <v>18</v>
      </c>
      <c r="C7" s="55"/>
      <c r="D7" s="61"/>
      <c r="E7" s="64"/>
      <c r="F7" s="148" t="s">
        <v>356</v>
      </c>
      <c r="G7" s="149" t="s">
        <v>356</v>
      </c>
      <c r="H7" s="149" t="s">
        <v>356</v>
      </c>
      <c r="I7" s="150" t="s">
        <v>356</v>
      </c>
      <c r="J7" s="11"/>
    </row>
    <row r="8" spans="1:10" ht="24.95" customHeight="1">
      <c r="A8" s="198" t="s">
        <v>21</v>
      </c>
      <c r="B8" s="48" t="s">
        <v>22</v>
      </c>
      <c r="C8" s="55" t="s">
        <v>353</v>
      </c>
      <c r="D8" s="61" t="s">
        <v>359</v>
      </c>
      <c r="E8" s="64"/>
      <c r="F8" s="62" t="s">
        <v>355</v>
      </c>
      <c r="G8" s="63" t="s">
        <v>356</v>
      </c>
      <c r="H8" s="63" t="s">
        <v>355</v>
      </c>
      <c r="I8" s="64" t="s">
        <v>356</v>
      </c>
      <c r="J8" s="11"/>
    </row>
    <row r="9" spans="1:10" ht="24.95" customHeight="1">
      <c r="A9" s="230" t="s">
        <v>25</v>
      </c>
      <c r="B9" s="48" t="s">
        <v>26</v>
      </c>
      <c r="C9" s="55" t="s">
        <v>357</v>
      </c>
      <c r="D9" s="61" t="s">
        <v>360</v>
      </c>
      <c r="E9" s="64"/>
      <c r="F9" s="62" t="s">
        <v>355</v>
      </c>
      <c r="G9" s="63" t="s">
        <v>355</v>
      </c>
      <c r="H9" s="63" t="s">
        <v>355</v>
      </c>
      <c r="I9" s="64" t="s">
        <v>356</v>
      </c>
      <c r="J9" s="11"/>
    </row>
    <row r="10" spans="1:10" ht="24.95" customHeight="1">
      <c r="A10" s="231"/>
      <c r="B10" s="50" t="s">
        <v>29</v>
      </c>
      <c r="C10" s="55" t="s">
        <v>357</v>
      </c>
      <c r="D10" s="61" t="s">
        <v>360</v>
      </c>
      <c r="E10" s="64"/>
      <c r="F10" s="62" t="s">
        <v>355</v>
      </c>
      <c r="G10" s="63" t="s">
        <v>355</v>
      </c>
      <c r="H10" s="63" t="s">
        <v>355</v>
      </c>
      <c r="I10" s="64" t="s">
        <v>356</v>
      </c>
      <c r="J10" s="11"/>
    </row>
    <row r="11" spans="1:10" ht="24.95" customHeight="1">
      <c r="A11" s="233" t="s">
        <v>31</v>
      </c>
      <c r="B11" s="50" t="s">
        <v>32</v>
      </c>
      <c r="C11" s="55" t="s">
        <v>357</v>
      </c>
      <c r="D11" s="61" t="s">
        <v>360</v>
      </c>
      <c r="E11" s="64"/>
      <c r="F11" s="62" t="s">
        <v>356</v>
      </c>
      <c r="G11" s="68" t="s">
        <v>356</v>
      </c>
      <c r="H11" s="63" t="s">
        <v>355</v>
      </c>
      <c r="I11" s="64" t="s">
        <v>356</v>
      </c>
      <c r="J11" s="11"/>
    </row>
    <row r="12" spans="1:10" ht="30" customHeight="1">
      <c r="A12" s="233"/>
      <c r="B12" s="50" t="s">
        <v>35</v>
      </c>
      <c r="C12" s="55" t="s">
        <v>361</v>
      </c>
      <c r="D12" s="61" t="s">
        <v>362</v>
      </c>
      <c r="E12" s="64"/>
      <c r="F12" s="138" t="s">
        <v>355</v>
      </c>
      <c r="G12" s="63" t="s">
        <v>356</v>
      </c>
      <c r="H12" s="139" t="s">
        <v>356</v>
      </c>
      <c r="I12" s="64" t="s">
        <v>355</v>
      </c>
      <c r="J12" s="11"/>
    </row>
    <row r="13" spans="1:10" ht="24.95" customHeight="1">
      <c r="A13" s="232" t="s">
        <v>37</v>
      </c>
      <c r="B13" s="48" t="s">
        <v>38</v>
      </c>
      <c r="C13" s="55" t="s">
        <v>363</v>
      </c>
      <c r="D13" s="61" t="s">
        <v>358</v>
      </c>
      <c r="E13" s="64"/>
      <c r="F13" s="62" t="s">
        <v>355</v>
      </c>
      <c r="G13" s="140" t="s">
        <v>355</v>
      </c>
      <c r="H13" s="63" t="s">
        <v>356</v>
      </c>
      <c r="I13" s="64" t="s">
        <v>356</v>
      </c>
      <c r="J13" s="11"/>
    </row>
    <row r="14" spans="1:10" ht="24.95" customHeight="1">
      <c r="A14" s="232"/>
      <c r="B14" s="48" t="s">
        <v>41</v>
      </c>
      <c r="C14" s="55" t="s">
        <v>363</v>
      </c>
      <c r="D14" s="61" t="s">
        <v>360</v>
      </c>
      <c r="E14" s="64"/>
      <c r="F14" s="62" t="s">
        <v>355</v>
      </c>
      <c r="G14" s="63" t="s">
        <v>355</v>
      </c>
      <c r="H14" s="63" t="s">
        <v>356</v>
      </c>
      <c r="I14" s="64" t="s">
        <v>356</v>
      </c>
      <c r="J14" s="11"/>
    </row>
    <row r="15" spans="1:10" ht="24.95" customHeight="1">
      <c r="A15" s="232"/>
      <c r="B15" s="48" t="s">
        <v>43</v>
      </c>
      <c r="C15" s="55" t="s">
        <v>363</v>
      </c>
      <c r="D15" s="61" t="s">
        <v>364</v>
      </c>
      <c r="E15" s="64"/>
      <c r="F15" s="62" t="s">
        <v>355</v>
      </c>
      <c r="G15" s="63" t="s">
        <v>355</v>
      </c>
      <c r="H15" s="63" t="s">
        <v>356</v>
      </c>
      <c r="I15" s="64" t="s">
        <v>356</v>
      </c>
      <c r="J15" s="11"/>
    </row>
    <row r="16" spans="1:10" ht="24.95" customHeight="1">
      <c r="A16" s="232" t="s">
        <v>46</v>
      </c>
      <c r="B16" s="50" t="s">
        <v>47</v>
      </c>
      <c r="C16" s="55" t="s">
        <v>363</v>
      </c>
      <c r="D16" s="61" t="s">
        <v>365</v>
      </c>
      <c r="E16" s="64"/>
      <c r="F16" s="62" t="s">
        <v>355</v>
      </c>
      <c r="G16" s="63" t="s">
        <v>355</v>
      </c>
      <c r="H16" s="63" t="s">
        <v>356</v>
      </c>
      <c r="I16" s="64" t="s">
        <v>355</v>
      </c>
      <c r="J16" s="11"/>
    </row>
    <row r="17" spans="1:10" ht="24.95" customHeight="1">
      <c r="A17" s="232"/>
      <c r="B17" s="50" t="s">
        <v>50</v>
      </c>
      <c r="C17" s="55" t="s">
        <v>357</v>
      </c>
      <c r="D17" s="61" t="s">
        <v>366</v>
      </c>
      <c r="E17" s="64"/>
      <c r="F17" s="62" t="s">
        <v>355</v>
      </c>
      <c r="G17" s="63" t="s">
        <v>355</v>
      </c>
      <c r="H17" s="63" t="s">
        <v>356</v>
      </c>
      <c r="I17" s="64" t="s">
        <v>355</v>
      </c>
      <c r="J17" s="11"/>
    </row>
    <row r="18" spans="1:10" ht="24.95" customHeight="1">
      <c r="A18" s="232"/>
      <c r="B18" s="50" t="s">
        <v>51</v>
      </c>
      <c r="C18" s="55" t="s">
        <v>367</v>
      </c>
      <c r="D18" s="61" t="s">
        <v>368</v>
      </c>
      <c r="E18" s="64"/>
      <c r="F18" s="62" t="s">
        <v>355</v>
      </c>
      <c r="G18" s="63" t="s">
        <v>356</v>
      </c>
      <c r="H18" s="63" t="s">
        <v>356</v>
      </c>
      <c r="I18" s="64" t="s">
        <v>356</v>
      </c>
      <c r="J18" s="11"/>
    </row>
    <row r="19" spans="1:10" ht="24.95" customHeight="1">
      <c r="A19" s="232"/>
      <c r="B19" s="50" t="s">
        <v>52</v>
      </c>
      <c r="C19" s="55" t="s">
        <v>367</v>
      </c>
      <c r="D19" s="61" t="s">
        <v>369</v>
      </c>
      <c r="E19" s="64"/>
      <c r="F19" s="62" t="s">
        <v>355</v>
      </c>
      <c r="G19" s="63" t="s">
        <v>356</v>
      </c>
      <c r="H19" s="63" t="s">
        <v>356</v>
      </c>
      <c r="I19" s="64" t="s">
        <v>356</v>
      </c>
      <c r="J19" s="11"/>
    </row>
    <row r="20" spans="1:10" ht="24.95" customHeight="1">
      <c r="A20" s="197" t="s">
        <v>53</v>
      </c>
      <c r="B20" s="50" t="s">
        <v>54</v>
      </c>
      <c r="C20" s="55" t="s">
        <v>370</v>
      </c>
      <c r="D20" s="61" t="s">
        <v>371</v>
      </c>
      <c r="E20" s="64"/>
      <c r="F20" s="62" t="s">
        <v>355</v>
      </c>
      <c r="G20" s="63" t="s">
        <v>356</v>
      </c>
      <c r="H20" s="63" t="s">
        <v>356</v>
      </c>
      <c r="I20" s="64" t="s">
        <v>355</v>
      </c>
      <c r="J20" s="11"/>
    </row>
    <row r="21" spans="1:10" ht="24.95" customHeight="1">
      <c r="A21" s="199" t="s">
        <v>57</v>
      </c>
      <c r="B21" s="50" t="s">
        <v>58</v>
      </c>
      <c r="C21" s="55" t="s">
        <v>372</v>
      </c>
      <c r="D21" s="61" t="s">
        <v>373</v>
      </c>
      <c r="E21" s="64"/>
      <c r="F21" s="62" t="s">
        <v>355</v>
      </c>
      <c r="G21" s="63" t="s">
        <v>355</v>
      </c>
      <c r="H21" s="63" t="s">
        <v>356</v>
      </c>
      <c r="I21" s="64" t="s">
        <v>356</v>
      </c>
      <c r="J21" s="11"/>
    </row>
    <row r="22" spans="1:10" ht="24.95" customHeight="1">
      <c r="A22" s="199" t="s">
        <v>61</v>
      </c>
      <c r="B22" s="50" t="s">
        <v>62</v>
      </c>
      <c r="C22" s="55" t="s">
        <v>363</v>
      </c>
      <c r="D22" s="61" t="s">
        <v>374</v>
      </c>
      <c r="E22" s="64"/>
      <c r="F22" s="62" t="s">
        <v>355</v>
      </c>
      <c r="G22" s="63" t="s">
        <v>355</v>
      </c>
      <c r="H22" s="63" t="s">
        <v>356</v>
      </c>
      <c r="I22" s="64" t="s">
        <v>356</v>
      </c>
      <c r="J22" s="11"/>
    </row>
    <row r="23" spans="1:10" ht="24.95" customHeight="1">
      <c r="A23" s="234" t="s">
        <v>65</v>
      </c>
      <c r="B23" s="48" t="s">
        <v>66</v>
      </c>
      <c r="C23" s="55" t="s">
        <v>363</v>
      </c>
      <c r="D23" s="61" t="s">
        <v>375</v>
      </c>
      <c r="E23" s="64"/>
      <c r="F23" s="62" t="s">
        <v>355</v>
      </c>
      <c r="G23" s="63" t="s">
        <v>355</v>
      </c>
      <c r="H23" s="63" t="s">
        <v>356</v>
      </c>
      <c r="I23" s="64" t="s">
        <v>355</v>
      </c>
      <c r="J23" s="11"/>
    </row>
    <row r="24" spans="1:10" ht="24.95" customHeight="1">
      <c r="A24" s="234"/>
      <c r="B24" s="48" t="s">
        <v>69</v>
      </c>
      <c r="C24" s="55" t="s">
        <v>363</v>
      </c>
      <c r="D24" s="61" t="s">
        <v>376</v>
      </c>
      <c r="E24" s="64"/>
      <c r="F24" s="62" t="s">
        <v>355</v>
      </c>
      <c r="G24" s="63" t="s">
        <v>355</v>
      </c>
      <c r="H24" s="63" t="s">
        <v>356</v>
      </c>
      <c r="I24" s="64" t="s">
        <v>356</v>
      </c>
      <c r="J24" s="11"/>
    </row>
    <row r="25" spans="1:10" ht="24.95" customHeight="1">
      <c r="A25" s="30" t="s">
        <v>72</v>
      </c>
      <c r="B25" s="50" t="s">
        <v>73</v>
      </c>
      <c r="C25" s="55" t="s">
        <v>377</v>
      </c>
      <c r="D25" s="61"/>
      <c r="E25" s="64"/>
      <c r="F25" s="62" t="s">
        <v>355</v>
      </c>
      <c r="G25" s="63" t="s">
        <v>355</v>
      </c>
      <c r="H25" s="63" t="s">
        <v>356</v>
      </c>
      <c r="I25" s="64" t="s">
        <v>356</v>
      </c>
      <c r="J25" s="11"/>
    </row>
    <row r="26" spans="1:10" ht="24.95" customHeight="1">
      <c r="A26" s="230" t="s">
        <v>76</v>
      </c>
      <c r="B26" s="48" t="s">
        <v>77</v>
      </c>
      <c r="C26" s="55" t="s">
        <v>357</v>
      </c>
      <c r="D26" s="61" t="s">
        <v>378</v>
      </c>
      <c r="E26" s="64"/>
      <c r="F26" s="62" t="s">
        <v>355</v>
      </c>
      <c r="G26" s="63" t="s">
        <v>355</v>
      </c>
      <c r="H26" s="63" t="s">
        <v>356</v>
      </c>
      <c r="I26" s="64" t="s">
        <v>356</v>
      </c>
      <c r="J26" s="11"/>
    </row>
    <row r="27" spans="1:10" ht="24.95" customHeight="1">
      <c r="A27" s="233"/>
      <c r="B27" s="48" t="s">
        <v>80</v>
      </c>
      <c r="C27" s="55" t="s">
        <v>357</v>
      </c>
      <c r="D27" s="61" t="s">
        <v>378</v>
      </c>
      <c r="E27" s="64"/>
      <c r="F27" s="62" t="s">
        <v>355</v>
      </c>
      <c r="G27" s="63" t="s">
        <v>355</v>
      </c>
      <c r="H27" s="63" t="s">
        <v>355</v>
      </c>
      <c r="I27" s="64" t="s">
        <v>355</v>
      </c>
      <c r="J27" s="11"/>
    </row>
    <row r="28" spans="1:10" ht="24.95" customHeight="1">
      <c r="A28" s="235"/>
      <c r="B28" s="48" t="s">
        <v>82</v>
      </c>
      <c r="C28" s="55" t="s">
        <v>379</v>
      </c>
      <c r="D28" s="61" t="s">
        <v>380</v>
      </c>
      <c r="E28" s="64"/>
      <c r="F28" s="62" t="s">
        <v>355</v>
      </c>
      <c r="G28" s="63" t="s">
        <v>355</v>
      </c>
      <c r="H28" s="63" t="s">
        <v>356</v>
      </c>
      <c r="I28" s="64" t="s">
        <v>355</v>
      </c>
      <c r="J28" s="11"/>
    </row>
    <row r="29" spans="1:10" ht="24.95" customHeight="1">
      <c r="A29" s="198" t="s">
        <v>83</v>
      </c>
      <c r="B29" s="48" t="s">
        <v>84</v>
      </c>
      <c r="C29" s="55" t="s">
        <v>357</v>
      </c>
      <c r="D29" s="61" t="s">
        <v>364</v>
      </c>
      <c r="E29" s="64"/>
      <c r="F29" s="62" t="s">
        <v>355</v>
      </c>
      <c r="G29" s="63" t="s">
        <v>355</v>
      </c>
      <c r="H29" s="63" t="s">
        <v>356</v>
      </c>
      <c r="I29" s="64" t="s">
        <v>356</v>
      </c>
      <c r="J29" s="11"/>
    </row>
    <row r="30" spans="1:10" ht="24.95" customHeight="1">
      <c r="A30" s="232" t="s">
        <v>85</v>
      </c>
      <c r="B30" s="50" t="s">
        <v>86</v>
      </c>
      <c r="C30" s="55" t="s">
        <v>357</v>
      </c>
      <c r="D30" s="61" t="s">
        <v>381</v>
      </c>
      <c r="E30" s="64"/>
      <c r="F30" s="62" t="s">
        <v>355</v>
      </c>
      <c r="G30" s="63" t="s">
        <v>355</v>
      </c>
      <c r="H30" s="63" t="s">
        <v>355</v>
      </c>
      <c r="I30" s="64" t="s">
        <v>355</v>
      </c>
      <c r="J30" s="11"/>
    </row>
    <row r="31" spans="1:10" ht="24.95" customHeight="1">
      <c r="A31" s="232"/>
      <c r="B31" s="50" t="s">
        <v>89</v>
      </c>
      <c r="C31" s="55" t="s">
        <v>379</v>
      </c>
      <c r="D31" s="61" t="s">
        <v>382</v>
      </c>
      <c r="E31" s="64"/>
      <c r="F31" s="62" t="s">
        <v>355</v>
      </c>
      <c r="G31" s="63" t="s">
        <v>355</v>
      </c>
      <c r="H31" s="63" t="s">
        <v>355</v>
      </c>
      <c r="I31" s="64" t="s">
        <v>355</v>
      </c>
      <c r="J31" s="11"/>
    </row>
    <row r="32" spans="1:10" ht="24.95" customHeight="1">
      <c r="A32" s="227" t="s">
        <v>92</v>
      </c>
      <c r="B32" s="48" t="s">
        <v>93</v>
      </c>
      <c r="C32" s="55" t="s">
        <v>357</v>
      </c>
      <c r="D32" s="61" t="s">
        <v>383</v>
      </c>
      <c r="E32" s="64"/>
      <c r="F32" s="62" t="s">
        <v>356</v>
      </c>
      <c r="G32" s="63" t="s">
        <v>355</v>
      </c>
      <c r="H32" s="63" t="s">
        <v>355</v>
      </c>
      <c r="I32" s="64" t="s">
        <v>356</v>
      </c>
      <c r="J32" s="11"/>
    </row>
    <row r="33" spans="1:10" ht="24.95" customHeight="1">
      <c r="A33" s="236"/>
      <c r="B33" s="50" t="s">
        <v>96</v>
      </c>
      <c r="C33" s="55" t="s">
        <v>379</v>
      </c>
      <c r="D33" s="61" t="s">
        <v>384</v>
      </c>
      <c r="E33" s="64"/>
      <c r="F33" s="62" t="s">
        <v>355</v>
      </c>
      <c r="G33" s="63" t="s">
        <v>355</v>
      </c>
      <c r="H33" s="63" t="s">
        <v>355</v>
      </c>
      <c r="I33" s="64" t="s">
        <v>355</v>
      </c>
      <c r="J33" s="11"/>
    </row>
    <row r="34" spans="1:10" ht="24.95" customHeight="1">
      <c r="A34" s="198" t="s">
        <v>99</v>
      </c>
      <c r="B34" s="48" t="s">
        <v>100</v>
      </c>
      <c r="C34" s="55" t="s">
        <v>379</v>
      </c>
      <c r="D34" s="61" t="s">
        <v>385</v>
      </c>
      <c r="E34" s="64"/>
      <c r="F34" s="62" t="s">
        <v>355</v>
      </c>
      <c r="G34" s="63" t="s">
        <v>355</v>
      </c>
      <c r="H34" s="63" t="s">
        <v>356</v>
      </c>
      <c r="I34" s="64" t="s">
        <v>356</v>
      </c>
      <c r="J34" s="11"/>
    </row>
    <row r="35" spans="1:10" ht="24.95" customHeight="1">
      <c r="A35" s="198" t="s">
        <v>102</v>
      </c>
      <c r="B35" s="50" t="s">
        <v>103</v>
      </c>
      <c r="C35" s="55" t="s">
        <v>379</v>
      </c>
      <c r="D35" s="61" t="s">
        <v>386</v>
      </c>
      <c r="E35" s="64"/>
      <c r="F35" s="62" t="s">
        <v>355</v>
      </c>
      <c r="G35" s="63" t="s">
        <v>355</v>
      </c>
      <c r="H35" s="63" t="s">
        <v>356</v>
      </c>
      <c r="I35" s="64" t="s">
        <v>356</v>
      </c>
      <c r="J35" s="11"/>
    </row>
    <row r="36" spans="1:10" ht="24.95" customHeight="1">
      <c r="A36" s="198" t="s">
        <v>106</v>
      </c>
      <c r="B36" s="50" t="s">
        <v>107</v>
      </c>
      <c r="C36" s="55" t="s">
        <v>379</v>
      </c>
      <c r="D36" s="61" t="s">
        <v>387</v>
      </c>
      <c r="E36" s="64"/>
      <c r="F36" s="62" t="s">
        <v>355</v>
      </c>
      <c r="G36" s="63" t="s">
        <v>355</v>
      </c>
      <c r="H36" s="63" t="s">
        <v>356</v>
      </c>
      <c r="I36" s="64" t="s">
        <v>356</v>
      </c>
      <c r="J36" s="11"/>
    </row>
    <row r="37" spans="1:10" ht="24.95" customHeight="1">
      <c r="A37" s="31" t="s">
        <v>110</v>
      </c>
      <c r="B37" s="50" t="s">
        <v>111</v>
      </c>
      <c r="C37" s="55" t="s">
        <v>388</v>
      </c>
      <c r="D37" s="61" t="s">
        <v>389</v>
      </c>
      <c r="E37" s="64"/>
      <c r="F37" s="62" t="s">
        <v>355</v>
      </c>
      <c r="G37" s="63" t="s">
        <v>355</v>
      </c>
      <c r="H37" s="63" t="s">
        <v>355</v>
      </c>
      <c r="I37" s="64" t="s">
        <v>355</v>
      </c>
      <c r="J37" s="11"/>
    </row>
    <row r="38" spans="1:10" ht="24.95" customHeight="1">
      <c r="A38" s="230" t="s">
        <v>114</v>
      </c>
      <c r="B38" s="48" t="s">
        <v>115</v>
      </c>
      <c r="C38" s="55" t="s">
        <v>388</v>
      </c>
      <c r="D38" s="61" t="s">
        <v>389</v>
      </c>
      <c r="E38" s="64"/>
      <c r="F38" s="62" t="s">
        <v>355</v>
      </c>
      <c r="G38" s="63" t="s">
        <v>356</v>
      </c>
      <c r="H38" s="63" t="s">
        <v>355</v>
      </c>
      <c r="I38" s="64" t="s">
        <v>355</v>
      </c>
      <c r="J38" s="11"/>
    </row>
    <row r="39" spans="1:10" ht="24.95" customHeight="1">
      <c r="A39" s="233"/>
      <c r="B39" s="48" t="s">
        <v>118</v>
      </c>
      <c r="C39" s="55" t="s">
        <v>388</v>
      </c>
      <c r="D39" s="61" t="s">
        <v>390</v>
      </c>
      <c r="E39" s="64"/>
      <c r="F39" s="62" t="s">
        <v>355</v>
      </c>
      <c r="G39" s="63" t="s">
        <v>355</v>
      </c>
      <c r="H39" s="63" t="s">
        <v>355</v>
      </c>
      <c r="I39" s="64" t="s">
        <v>356</v>
      </c>
      <c r="J39" s="11"/>
    </row>
    <row r="40" spans="1:10" ht="24.95" customHeight="1">
      <c r="A40" s="231"/>
      <c r="B40" s="48" t="s">
        <v>119</v>
      </c>
      <c r="C40" s="55" t="s">
        <v>388</v>
      </c>
      <c r="D40" s="78" t="s">
        <v>391</v>
      </c>
      <c r="E40" s="64"/>
      <c r="F40" s="62" t="s">
        <v>355</v>
      </c>
      <c r="G40" s="63" t="s">
        <v>355</v>
      </c>
      <c r="H40" s="63" t="s">
        <v>355</v>
      </c>
      <c r="I40" s="64" t="s">
        <v>356</v>
      </c>
      <c r="J40" s="11"/>
    </row>
    <row r="41" spans="1:10" ht="24.95" customHeight="1">
      <c r="A41" s="230" t="s">
        <v>121</v>
      </c>
      <c r="B41" s="50" t="s">
        <v>122</v>
      </c>
      <c r="C41" s="55" t="s">
        <v>357</v>
      </c>
      <c r="D41" s="61" t="s">
        <v>392</v>
      </c>
      <c r="E41" s="64"/>
      <c r="F41" s="62" t="s">
        <v>355</v>
      </c>
      <c r="G41" s="63" t="s">
        <v>355</v>
      </c>
      <c r="H41" s="63" t="s">
        <v>355</v>
      </c>
      <c r="I41" s="64" t="s">
        <v>356</v>
      </c>
      <c r="J41" s="11"/>
    </row>
    <row r="42" spans="1:10" ht="24.95" customHeight="1">
      <c r="A42" s="233"/>
      <c r="B42" s="50" t="s">
        <v>125</v>
      </c>
      <c r="C42" s="55" t="s">
        <v>357</v>
      </c>
      <c r="D42" s="61" t="s">
        <v>392</v>
      </c>
      <c r="E42" s="64"/>
      <c r="F42" s="62" t="s">
        <v>355</v>
      </c>
      <c r="G42" s="63" t="s">
        <v>355</v>
      </c>
      <c r="H42" s="63" t="s">
        <v>355</v>
      </c>
      <c r="I42" s="64" t="s">
        <v>356</v>
      </c>
      <c r="J42" s="11"/>
    </row>
    <row r="43" spans="1:10" ht="24.95" customHeight="1">
      <c r="A43" s="233"/>
      <c r="B43" s="50" t="s">
        <v>127</v>
      </c>
      <c r="C43" s="55" t="s">
        <v>357</v>
      </c>
      <c r="D43" s="61" t="s">
        <v>392</v>
      </c>
      <c r="E43" s="64"/>
      <c r="F43" s="62" t="s">
        <v>355</v>
      </c>
      <c r="G43" s="63" t="s">
        <v>355</v>
      </c>
      <c r="H43" s="63" t="s">
        <v>355</v>
      </c>
      <c r="I43" s="64" t="s">
        <v>356</v>
      </c>
      <c r="J43" s="11"/>
    </row>
    <row r="44" spans="1:10" ht="24.95" customHeight="1">
      <c r="A44" s="231"/>
      <c r="B44" s="50" t="s">
        <v>128</v>
      </c>
      <c r="C44" s="55" t="s">
        <v>357</v>
      </c>
      <c r="D44" s="61" t="s">
        <v>392</v>
      </c>
      <c r="E44" s="64"/>
      <c r="F44" s="62" t="s">
        <v>355</v>
      </c>
      <c r="G44" s="63" t="s">
        <v>355</v>
      </c>
      <c r="H44" s="63" t="s">
        <v>355</v>
      </c>
      <c r="I44" s="64" t="s">
        <v>356</v>
      </c>
      <c r="J44" s="11"/>
    </row>
    <row r="45" spans="1:10" ht="24.95" customHeight="1">
      <c r="A45" s="198" t="s">
        <v>129</v>
      </c>
      <c r="B45" s="50" t="s">
        <v>130</v>
      </c>
      <c r="C45" s="55" t="s">
        <v>388</v>
      </c>
      <c r="D45" s="78" t="s">
        <v>381</v>
      </c>
      <c r="E45" s="64"/>
      <c r="F45" s="62" t="s">
        <v>355</v>
      </c>
      <c r="G45" s="63" t="s">
        <v>356</v>
      </c>
      <c r="H45" s="63" t="s">
        <v>356</v>
      </c>
      <c r="I45" s="64" t="s">
        <v>355</v>
      </c>
      <c r="J45" s="11"/>
    </row>
    <row r="46" spans="1:10" ht="24.95" customHeight="1">
      <c r="A46" s="232" t="s">
        <v>133</v>
      </c>
      <c r="B46" s="50" t="s">
        <v>134</v>
      </c>
      <c r="C46" s="55" t="s">
        <v>370</v>
      </c>
      <c r="D46" s="61" t="s">
        <v>393</v>
      </c>
      <c r="E46" s="64"/>
      <c r="F46" s="62" t="s">
        <v>355</v>
      </c>
      <c r="G46" s="63" t="s">
        <v>356</v>
      </c>
      <c r="H46" s="63" t="s">
        <v>356</v>
      </c>
      <c r="I46" s="64" t="s">
        <v>355</v>
      </c>
      <c r="J46" s="11"/>
    </row>
    <row r="47" spans="1:10" ht="24.95" customHeight="1">
      <c r="A47" s="232"/>
      <c r="B47" s="50" t="s">
        <v>137</v>
      </c>
      <c r="C47" s="55" t="s">
        <v>388</v>
      </c>
      <c r="D47" s="78" t="s">
        <v>393</v>
      </c>
      <c r="E47" s="64"/>
      <c r="F47" s="62" t="s">
        <v>355</v>
      </c>
      <c r="G47" s="63" t="s">
        <v>355</v>
      </c>
      <c r="H47" s="63" t="s">
        <v>355</v>
      </c>
      <c r="I47" s="64" t="s">
        <v>355</v>
      </c>
      <c r="J47" s="11"/>
    </row>
    <row r="48" spans="1:10" ht="24.95" customHeight="1">
      <c r="A48" s="232" t="s">
        <v>139</v>
      </c>
      <c r="B48" s="50" t="s">
        <v>140</v>
      </c>
      <c r="C48" s="55" t="s">
        <v>370</v>
      </c>
      <c r="D48" s="61" t="s">
        <v>381</v>
      </c>
      <c r="E48" s="64"/>
      <c r="F48" s="62" t="s">
        <v>355</v>
      </c>
      <c r="G48" s="63" t="s">
        <v>355</v>
      </c>
      <c r="H48" s="63" t="s">
        <v>355</v>
      </c>
      <c r="I48" s="64" t="s">
        <v>356</v>
      </c>
      <c r="J48" s="11"/>
    </row>
    <row r="49" spans="1:10" ht="24.95" customHeight="1">
      <c r="A49" s="232"/>
      <c r="B49" s="50" t="s">
        <v>143</v>
      </c>
      <c r="C49" s="55" t="s">
        <v>370</v>
      </c>
      <c r="D49" s="61" t="s">
        <v>383</v>
      </c>
      <c r="E49" s="64"/>
      <c r="F49" s="62" t="s">
        <v>355</v>
      </c>
      <c r="G49" s="63" t="s">
        <v>356</v>
      </c>
      <c r="H49" s="63" t="s">
        <v>356</v>
      </c>
      <c r="I49" s="64" t="s">
        <v>356</v>
      </c>
      <c r="J49" s="11"/>
    </row>
    <row r="50" spans="1:10" ht="24.95" customHeight="1">
      <c r="A50" s="232"/>
      <c r="B50" s="50" t="s">
        <v>146</v>
      </c>
      <c r="C50" s="55" t="s">
        <v>370</v>
      </c>
      <c r="D50" s="61" t="s">
        <v>378</v>
      </c>
      <c r="E50" s="64"/>
      <c r="F50" s="62" t="s">
        <v>355</v>
      </c>
      <c r="G50" s="63" t="s">
        <v>355</v>
      </c>
      <c r="H50" s="63" t="s">
        <v>355</v>
      </c>
      <c r="I50" s="64" t="s">
        <v>356</v>
      </c>
      <c r="J50" s="11"/>
    </row>
    <row r="51" spans="1:10" ht="24.95" customHeight="1">
      <c r="A51" s="232"/>
      <c r="B51" s="50" t="s">
        <v>149</v>
      </c>
      <c r="C51" s="65"/>
      <c r="D51" s="66"/>
      <c r="E51" s="69"/>
      <c r="F51" s="73" t="s">
        <v>355</v>
      </c>
      <c r="G51" s="71" t="s">
        <v>355</v>
      </c>
      <c r="H51" s="68" t="s">
        <v>356</v>
      </c>
      <c r="I51" s="69" t="s">
        <v>356</v>
      </c>
      <c r="J51" s="11"/>
    </row>
    <row r="52" spans="1:10" ht="24.95" customHeight="1">
      <c r="A52" s="232"/>
      <c r="B52" s="50" t="s">
        <v>152</v>
      </c>
      <c r="C52" s="65" t="s">
        <v>370</v>
      </c>
      <c r="D52" s="66" t="s">
        <v>394</v>
      </c>
      <c r="E52" s="69"/>
      <c r="F52" s="67" t="s">
        <v>356</v>
      </c>
      <c r="G52" s="68" t="s">
        <v>356</v>
      </c>
      <c r="H52" s="68" t="s">
        <v>356</v>
      </c>
      <c r="I52" s="69" t="s">
        <v>355</v>
      </c>
      <c r="J52" s="11"/>
    </row>
    <row r="53" spans="1:10" ht="24.95" customHeight="1">
      <c r="A53" s="245" t="s">
        <v>155</v>
      </c>
      <c r="B53" s="50" t="s">
        <v>156</v>
      </c>
      <c r="C53" s="70" t="s">
        <v>379</v>
      </c>
      <c r="D53" s="71" t="s">
        <v>395</v>
      </c>
      <c r="E53" s="72"/>
      <c r="F53" s="73" t="s">
        <v>355</v>
      </c>
      <c r="G53" s="71" t="s">
        <v>355</v>
      </c>
      <c r="H53" s="71" t="s">
        <v>355</v>
      </c>
      <c r="I53" s="72" t="s">
        <v>355</v>
      </c>
    </row>
    <row r="54" spans="1:10" ht="24.95" customHeight="1">
      <c r="A54" s="245"/>
      <c r="B54" s="50" t="s">
        <v>159</v>
      </c>
      <c r="C54" s="70" t="s">
        <v>357</v>
      </c>
      <c r="D54" s="71" t="s">
        <v>390</v>
      </c>
      <c r="E54" s="72"/>
      <c r="F54" s="73" t="s">
        <v>355</v>
      </c>
      <c r="G54" s="71" t="s">
        <v>355</v>
      </c>
      <c r="H54" s="71" t="s">
        <v>355</v>
      </c>
      <c r="I54" s="72" t="s">
        <v>356</v>
      </c>
    </row>
    <row r="55" spans="1:10" ht="24.95" customHeight="1">
      <c r="A55" s="245"/>
      <c r="B55" s="50" t="s">
        <v>162</v>
      </c>
      <c r="C55" s="70" t="s">
        <v>357</v>
      </c>
      <c r="D55" s="71" t="s">
        <v>396</v>
      </c>
      <c r="E55" s="72"/>
      <c r="F55" s="73" t="s">
        <v>355</v>
      </c>
      <c r="G55" s="71" t="s">
        <v>355</v>
      </c>
      <c r="H55" s="71" t="s">
        <v>355</v>
      </c>
      <c r="I55" s="72" t="s">
        <v>356</v>
      </c>
    </row>
    <row r="56" spans="1:10" ht="24.95" customHeight="1">
      <c r="A56" s="246"/>
      <c r="B56" s="50" t="s">
        <v>165</v>
      </c>
      <c r="C56" s="145"/>
      <c r="D56" s="146"/>
      <c r="E56" s="147"/>
      <c r="F56" s="67" t="s">
        <v>356</v>
      </c>
      <c r="G56" s="68" t="s">
        <v>356</v>
      </c>
      <c r="H56" s="68" t="s">
        <v>356</v>
      </c>
      <c r="I56" s="68" t="s">
        <v>356</v>
      </c>
    </row>
    <row r="57" spans="1:10" ht="24.95" customHeight="1">
      <c r="A57" s="31" t="s">
        <v>168</v>
      </c>
      <c r="B57" s="50" t="s">
        <v>169</v>
      </c>
      <c r="C57" s="70" t="s">
        <v>357</v>
      </c>
      <c r="D57" s="71" t="s">
        <v>389</v>
      </c>
      <c r="E57" s="72"/>
      <c r="F57" s="73" t="s">
        <v>355</v>
      </c>
      <c r="G57" s="71" t="s">
        <v>355</v>
      </c>
      <c r="H57" s="71" t="s">
        <v>355</v>
      </c>
      <c r="I57" s="72" t="s">
        <v>355</v>
      </c>
    </row>
    <row r="58" spans="1:10" ht="24.95" customHeight="1">
      <c r="A58" s="227" t="s">
        <v>172</v>
      </c>
      <c r="B58" s="50" t="s">
        <v>173</v>
      </c>
      <c r="C58" s="145"/>
      <c r="D58" s="146"/>
      <c r="E58" s="147"/>
      <c r="F58" s="73" t="s">
        <v>355</v>
      </c>
      <c r="G58" s="71" t="s">
        <v>355</v>
      </c>
      <c r="H58" s="71" t="s">
        <v>355</v>
      </c>
      <c r="I58" s="72" t="s">
        <v>355</v>
      </c>
    </row>
    <row r="59" spans="1:10" ht="24.95" customHeight="1">
      <c r="A59" s="228"/>
      <c r="B59" s="50" t="s">
        <v>176</v>
      </c>
      <c r="C59" s="145"/>
      <c r="D59" s="146"/>
      <c r="E59" s="147"/>
      <c r="F59" s="73" t="s">
        <v>355</v>
      </c>
      <c r="G59" s="71" t="s">
        <v>355</v>
      </c>
      <c r="H59" s="71" t="s">
        <v>355</v>
      </c>
      <c r="I59" s="72" t="s">
        <v>355</v>
      </c>
    </row>
    <row r="60" spans="1:10" ht="24.95" customHeight="1">
      <c r="A60" s="227" t="s">
        <v>177</v>
      </c>
      <c r="B60" s="51" t="s">
        <v>178</v>
      </c>
      <c r="C60" s="145"/>
      <c r="D60" s="146"/>
      <c r="E60" s="147"/>
      <c r="F60" s="73" t="s">
        <v>355</v>
      </c>
      <c r="G60" s="71" t="s">
        <v>355</v>
      </c>
      <c r="H60" s="71" t="s">
        <v>355</v>
      </c>
      <c r="I60" s="72" t="s">
        <v>355</v>
      </c>
    </row>
    <row r="61" spans="1:10" ht="24.95" customHeight="1">
      <c r="A61" s="228"/>
      <c r="B61" s="51" t="s">
        <v>181</v>
      </c>
      <c r="C61" s="145"/>
      <c r="D61" s="146"/>
      <c r="E61" s="147"/>
      <c r="F61" s="73" t="s">
        <v>355</v>
      </c>
      <c r="G61" s="71" t="s">
        <v>355</v>
      </c>
      <c r="H61" s="71" t="s">
        <v>355</v>
      </c>
      <c r="I61" s="72" t="s">
        <v>355</v>
      </c>
    </row>
    <row r="62" spans="1:10" ht="24.95" customHeight="1">
      <c r="A62" s="227" t="s">
        <v>184</v>
      </c>
      <c r="B62" s="50" t="s">
        <v>185</v>
      </c>
      <c r="C62" s="145"/>
      <c r="D62" s="146"/>
      <c r="E62" s="147"/>
      <c r="F62" s="73" t="s">
        <v>355</v>
      </c>
      <c r="G62" s="71" t="s">
        <v>356</v>
      </c>
      <c r="H62" s="71" t="s">
        <v>356</v>
      </c>
      <c r="I62" s="72" t="s">
        <v>356</v>
      </c>
    </row>
    <row r="63" spans="1:10" ht="24.95" customHeight="1">
      <c r="A63" s="229"/>
      <c r="B63" s="52" t="s">
        <v>188</v>
      </c>
      <c r="C63" s="74" t="s">
        <v>370</v>
      </c>
      <c r="D63" s="75" t="s">
        <v>397</v>
      </c>
      <c r="E63" s="76"/>
      <c r="F63" s="77" t="s">
        <v>356</v>
      </c>
      <c r="G63" s="75" t="s">
        <v>356</v>
      </c>
      <c r="H63" s="75" t="s">
        <v>356</v>
      </c>
      <c r="I63" s="76" t="s">
        <v>356</v>
      </c>
    </row>
    <row r="64" spans="1:10">
      <c r="E64" s="1"/>
    </row>
    <row r="65" spans="5:5">
      <c r="E65" s="1"/>
    </row>
    <row r="66" spans="5:5">
      <c r="E66" s="1"/>
    </row>
    <row r="67" spans="5:5">
      <c r="E67" s="1"/>
    </row>
    <row r="68" spans="5:5">
      <c r="E68" s="1"/>
    </row>
    <row r="69" spans="5:5">
      <c r="E69" s="1"/>
    </row>
    <row r="70" spans="5:5">
      <c r="E70" s="1"/>
    </row>
    <row r="71" spans="5:5">
      <c r="E71" s="1"/>
    </row>
    <row r="72" spans="5:5">
      <c r="E72" s="1"/>
    </row>
    <row r="73" spans="5:5">
      <c r="E73" s="1"/>
    </row>
    <row r="74" spans="5:5">
      <c r="E74" s="1"/>
    </row>
    <row r="75" spans="5:5">
      <c r="E75" s="1"/>
    </row>
    <row r="76" spans="5:5">
      <c r="E76" s="1"/>
    </row>
    <row r="77" spans="5:5">
      <c r="E77" s="1"/>
    </row>
    <row r="78" spans="5:5">
      <c r="E78" s="1"/>
    </row>
    <row r="79" spans="5:5">
      <c r="E79" s="1"/>
    </row>
    <row r="80" spans="5:5">
      <c r="E80" s="1"/>
    </row>
    <row r="81" spans="5:5">
      <c r="E81" s="1"/>
    </row>
    <row r="82" spans="5:5">
      <c r="E82" s="1"/>
    </row>
    <row r="83" spans="5:5">
      <c r="E83" s="1"/>
    </row>
    <row r="84" spans="5:5">
      <c r="E84" s="1"/>
    </row>
    <row r="85" spans="5:5">
      <c r="E85" s="1"/>
    </row>
    <row r="86" spans="5:5">
      <c r="E86" s="1"/>
    </row>
    <row r="87" spans="5:5">
      <c r="E87" s="1"/>
    </row>
    <row r="88" spans="5:5">
      <c r="E88" s="1"/>
    </row>
    <row r="89" spans="5:5">
      <c r="E89" s="1"/>
    </row>
    <row r="90" spans="5:5">
      <c r="E90" s="1"/>
    </row>
    <row r="91" spans="5:5">
      <c r="E91" s="1"/>
    </row>
    <row r="92" spans="5:5">
      <c r="E92" s="1"/>
    </row>
    <row r="93" spans="5:5">
      <c r="E93" s="1"/>
    </row>
    <row r="94" spans="5:5">
      <c r="E94" s="1"/>
    </row>
    <row r="95" spans="5:5">
      <c r="E95" s="1"/>
    </row>
    <row r="96" spans="5:5">
      <c r="E96" s="1"/>
    </row>
    <row r="97" spans="5:5">
      <c r="E97" s="1"/>
    </row>
    <row r="98" spans="5:5">
      <c r="E98" s="1"/>
    </row>
    <row r="99" spans="5:5">
      <c r="E99" s="1"/>
    </row>
    <row r="100" spans="5:5">
      <c r="E100" s="1"/>
    </row>
    <row r="101" spans="5:5">
      <c r="E101" s="1"/>
    </row>
    <row r="102" spans="5:5">
      <c r="E102" s="1"/>
    </row>
    <row r="103" spans="5:5">
      <c r="E103" s="1"/>
    </row>
    <row r="104" spans="5:5">
      <c r="E104" s="1"/>
    </row>
    <row r="105" spans="5:5">
      <c r="E105" s="1"/>
    </row>
    <row r="106" spans="5:5">
      <c r="E106" s="1"/>
    </row>
    <row r="107" spans="5:5">
      <c r="E107" s="1"/>
    </row>
    <row r="108" spans="5:5">
      <c r="E108" s="1"/>
    </row>
    <row r="109" spans="5:5">
      <c r="E109" s="1"/>
    </row>
    <row r="110" spans="5:5">
      <c r="E110" s="1"/>
    </row>
    <row r="111" spans="5:5">
      <c r="E111" s="1"/>
    </row>
    <row r="112" spans="5:5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5:5">
      <c r="E117" s="1"/>
    </row>
    <row r="118" spans="5:5">
      <c r="E118" s="1"/>
    </row>
    <row r="119" spans="5:5">
      <c r="E119" s="1"/>
    </row>
    <row r="120" spans="5:5">
      <c r="E120" s="1"/>
    </row>
    <row r="121" spans="5:5">
      <c r="E121" s="1"/>
    </row>
    <row r="122" spans="5:5">
      <c r="E122" s="1"/>
    </row>
    <row r="123" spans="5:5">
      <c r="E123" s="1"/>
    </row>
    <row r="124" spans="5:5">
      <c r="E124" s="1"/>
    </row>
    <row r="125" spans="5:5">
      <c r="E125" s="1"/>
    </row>
    <row r="126" spans="5:5">
      <c r="E126" s="1"/>
    </row>
    <row r="127" spans="5:5">
      <c r="E127" s="1"/>
    </row>
    <row r="128" spans="5:5">
      <c r="E128" s="1"/>
    </row>
    <row r="129" spans="5:5">
      <c r="E129" s="1"/>
    </row>
    <row r="130" spans="5:5">
      <c r="E130" s="1"/>
    </row>
  </sheetData>
  <mergeCells count="21">
    <mergeCell ref="A60:A61"/>
    <mergeCell ref="A62:A63"/>
    <mergeCell ref="A41:A44"/>
    <mergeCell ref="A5:A7"/>
    <mergeCell ref="A9:A10"/>
    <mergeCell ref="A16:A19"/>
    <mergeCell ref="A23:A24"/>
    <mergeCell ref="A30:A31"/>
    <mergeCell ref="A46:A47"/>
    <mergeCell ref="A48:A52"/>
    <mergeCell ref="A53:A56"/>
    <mergeCell ref="A58:A59"/>
    <mergeCell ref="A38:A40"/>
    <mergeCell ref="A26:A28"/>
    <mergeCell ref="A32:A33"/>
    <mergeCell ref="A11:A12"/>
    <mergeCell ref="A13:A15"/>
    <mergeCell ref="F2:I2"/>
    <mergeCell ref="C2:E2"/>
    <mergeCell ref="A2:A3"/>
    <mergeCell ref="B2:B3"/>
  </mergeCells>
  <pageMargins left="0.70866141732283472" right="0.70866141732283472" top="0.78740157480314965" bottom="0.78740157480314965" header="0.31496062992125984" footer="0.31496062992125984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66"/>
  <sheetViews>
    <sheetView tabSelected="1" zoomScaleNormal="100" workbookViewId="0" xr3:uid="{F9CF3CF3-643B-5BE6-8B46-32C596A47465}">
      <pane xSplit="2" ySplit="3" topLeftCell="R4" activePane="bottomRight" state="frozen"/>
      <selection pane="bottomLeft" activeCell="A4" sqref="A4"/>
      <selection pane="topRight" activeCell="C1" sqref="C1"/>
      <selection pane="bottomRight" activeCell="AB4" sqref="AB4"/>
    </sheetView>
  </sheetViews>
  <sheetFormatPr defaultColWidth="8.85546875" defaultRowHeight="12"/>
  <cols>
    <col min="1" max="1" width="24.5703125" style="3" customWidth="1"/>
    <col min="2" max="2" width="28.7109375" style="3" customWidth="1"/>
    <col min="3" max="6" width="10.28515625" style="3" customWidth="1"/>
    <col min="7" max="9" width="9.85546875" style="3" customWidth="1"/>
    <col min="10" max="10" width="8.42578125" style="3" bestFit="1" customWidth="1"/>
    <col min="11" max="11" width="13.28515625" style="3" customWidth="1"/>
    <col min="12" max="19" width="10.42578125" style="10" customWidth="1"/>
    <col min="20" max="23" width="9.7109375" style="10" customWidth="1"/>
    <col min="24" max="27" width="10" style="10" customWidth="1"/>
    <col min="28" max="28" width="11.7109375" style="3" customWidth="1"/>
    <col min="29" max="29" width="11.5703125" style="1" customWidth="1"/>
    <col min="30" max="30" width="5.42578125" style="1" customWidth="1"/>
    <col min="31" max="35" width="11" style="1" customWidth="1"/>
    <col min="36" max="16384" width="8.85546875" style="1"/>
  </cols>
  <sheetData>
    <row r="1" spans="1:35" ht="16.899999999999999" customHeight="1" thickBot="1">
      <c r="A1" s="5" t="s">
        <v>398</v>
      </c>
    </row>
    <row r="2" spans="1:35" ht="45.75" customHeight="1" thickBot="1">
      <c r="A2" s="257" t="s">
        <v>399</v>
      </c>
      <c r="B2" s="258"/>
      <c r="C2" s="259" t="s">
        <v>400</v>
      </c>
      <c r="D2" s="260"/>
      <c r="E2" s="261"/>
      <c r="F2" s="262"/>
      <c r="G2" s="271" t="s">
        <v>401</v>
      </c>
      <c r="H2" s="272"/>
      <c r="I2" s="272"/>
      <c r="J2" s="272"/>
      <c r="K2" s="273"/>
      <c r="L2" s="263" t="s">
        <v>402</v>
      </c>
      <c r="M2" s="264"/>
      <c r="N2" s="265"/>
      <c r="O2" s="267"/>
      <c r="P2" s="263" t="s">
        <v>403</v>
      </c>
      <c r="Q2" s="263"/>
      <c r="R2" s="264"/>
      <c r="S2" s="265"/>
      <c r="T2" s="266" t="s">
        <v>404</v>
      </c>
      <c r="U2" s="264"/>
      <c r="V2" s="265"/>
      <c r="W2" s="267"/>
      <c r="X2" s="266" t="s">
        <v>405</v>
      </c>
      <c r="Y2" s="263"/>
      <c r="Z2" s="264"/>
      <c r="AA2" s="267"/>
      <c r="AB2" s="268" t="s">
        <v>406</v>
      </c>
      <c r="AC2" s="269"/>
      <c r="AD2" s="270"/>
      <c r="AE2" s="254" t="s">
        <v>407</v>
      </c>
      <c r="AF2" s="255"/>
      <c r="AG2" s="255"/>
      <c r="AH2" s="256"/>
      <c r="AI2" s="205" t="s">
        <v>408</v>
      </c>
    </row>
    <row r="3" spans="1:35" ht="75.75" customHeight="1" thickBot="1">
      <c r="A3" s="201" t="s">
        <v>3</v>
      </c>
      <c r="B3" s="200" t="s">
        <v>4</v>
      </c>
      <c r="C3" s="109" t="s">
        <v>409</v>
      </c>
      <c r="D3" s="110" t="s">
        <v>410</v>
      </c>
      <c r="E3" s="111" t="s">
        <v>411</v>
      </c>
      <c r="F3" s="203" t="s">
        <v>412</v>
      </c>
      <c r="G3" s="109" t="s">
        <v>409</v>
      </c>
      <c r="H3" s="194" t="s">
        <v>410</v>
      </c>
      <c r="I3" s="111" t="s">
        <v>411</v>
      </c>
      <c r="J3" s="202" t="s">
        <v>412</v>
      </c>
      <c r="K3" s="193" t="s">
        <v>413</v>
      </c>
      <c r="L3" s="112" t="s">
        <v>409</v>
      </c>
      <c r="M3" s="111" t="s">
        <v>410</v>
      </c>
      <c r="N3" s="113" t="s">
        <v>411</v>
      </c>
      <c r="O3" s="205" t="s">
        <v>414</v>
      </c>
      <c r="P3" s="112" t="s">
        <v>409</v>
      </c>
      <c r="Q3" s="111" t="s">
        <v>410</v>
      </c>
      <c r="R3" s="113" t="s">
        <v>411</v>
      </c>
      <c r="S3" s="204" t="s">
        <v>415</v>
      </c>
      <c r="T3" s="185" t="s">
        <v>409</v>
      </c>
      <c r="U3" s="143" t="s">
        <v>410</v>
      </c>
      <c r="V3" s="186" t="s">
        <v>411</v>
      </c>
      <c r="W3" s="187" t="s">
        <v>414</v>
      </c>
      <c r="X3" s="114" t="s">
        <v>409</v>
      </c>
      <c r="Y3" s="111" t="s">
        <v>410</v>
      </c>
      <c r="Z3" s="113" t="s">
        <v>411</v>
      </c>
      <c r="AA3" s="205" t="s">
        <v>416</v>
      </c>
      <c r="AB3" s="115" t="s">
        <v>417</v>
      </c>
      <c r="AC3" s="116" t="s">
        <v>418</v>
      </c>
      <c r="AD3" s="117" t="s">
        <v>348</v>
      </c>
      <c r="AE3" s="114" t="s">
        <v>409</v>
      </c>
      <c r="AF3" s="111" t="s">
        <v>410</v>
      </c>
      <c r="AG3" s="113" t="s">
        <v>411</v>
      </c>
      <c r="AH3" s="118" t="s">
        <v>419</v>
      </c>
      <c r="AI3" s="119" t="s">
        <v>410</v>
      </c>
    </row>
    <row r="4" spans="1:35" s="8" customFormat="1" ht="24.95" customHeight="1">
      <c r="A4" s="29" t="s">
        <v>7</v>
      </c>
      <c r="B4" s="47" t="s">
        <v>8</v>
      </c>
      <c r="C4" s="103">
        <v>0</v>
      </c>
      <c r="D4" s="99">
        <v>5000</v>
      </c>
      <c r="E4" s="99">
        <v>10000</v>
      </c>
      <c r="F4" s="106">
        <f t="shared" ref="F4:F35" si="0">C4+D4+E4</f>
        <v>15000</v>
      </c>
      <c r="G4" s="103">
        <f t="shared" ref="G4:G25" si="1">C4+T4+X4</f>
        <v>0</v>
      </c>
      <c r="H4" s="105">
        <f t="shared" ref="H4:H25" si="2">D4+U4+Y4</f>
        <v>5000</v>
      </c>
      <c r="I4" s="105">
        <f t="shared" ref="I4:I25" si="3">E4+V4+Z4</f>
        <v>10000</v>
      </c>
      <c r="J4" s="105">
        <f t="shared" ref="J4:J35" si="4">G4+H4+I4</f>
        <v>15000</v>
      </c>
      <c r="K4" s="104"/>
      <c r="L4" s="79">
        <v>0</v>
      </c>
      <c r="M4" s="80">
        <v>0</v>
      </c>
      <c r="N4" s="80">
        <v>0</v>
      </c>
      <c r="O4" s="104">
        <f t="shared" ref="O4:O35" si="5">L4+M4+N4</f>
        <v>0</v>
      </c>
      <c r="P4" s="99"/>
      <c r="Q4" s="99"/>
      <c r="R4" s="105"/>
      <c r="S4" s="106"/>
      <c r="T4" s="188">
        <f t="shared" ref="T4:T35" si="6">L4/2</f>
        <v>0</v>
      </c>
      <c r="U4" s="189">
        <f t="shared" ref="U4:U35" si="7">M4/2</f>
        <v>0</v>
      </c>
      <c r="V4" s="189">
        <f t="shared" ref="V4:V35" si="8">N4/2</f>
        <v>0</v>
      </c>
      <c r="W4" s="190">
        <f t="shared" ref="W4:W35" si="9">T4+U4+V4</f>
        <v>0</v>
      </c>
      <c r="X4" s="79">
        <v>0</v>
      </c>
      <c r="Y4" s="80">
        <v>0</v>
      </c>
      <c r="Z4" s="27">
        <v>0</v>
      </c>
      <c r="AA4" s="104">
        <f t="shared" ref="AA4:AA27" si="10">X4+Y4+Z4</f>
        <v>0</v>
      </c>
      <c r="AB4" s="56" t="s">
        <v>353</v>
      </c>
      <c r="AC4" s="57" t="s">
        <v>354</v>
      </c>
      <c r="AD4" s="107"/>
      <c r="AE4" s="179">
        <v>0</v>
      </c>
      <c r="AF4" s="180">
        <v>0</v>
      </c>
      <c r="AG4" s="180">
        <v>0</v>
      </c>
      <c r="AH4" s="181">
        <f t="shared" ref="AH4:AH35" si="11">AE4+AF4+AG4</f>
        <v>0</v>
      </c>
      <c r="AI4" s="182">
        <f t="shared" ref="AI4:AI35" si="12">AF4+H4</f>
        <v>5000</v>
      </c>
    </row>
    <row r="5" spans="1:35" s="8" customFormat="1" ht="24.95" customHeight="1">
      <c r="A5" s="230" t="s">
        <v>11</v>
      </c>
      <c r="B5" s="48" t="s">
        <v>12</v>
      </c>
      <c r="C5" s="81">
        <v>500</v>
      </c>
      <c r="D5" s="79">
        <v>2000</v>
      </c>
      <c r="E5" s="79">
        <v>1000</v>
      </c>
      <c r="F5" s="27">
        <f t="shared" si="0"/>
        <v>3500</v>
      </c>
      <c r="G5" s="81">
        <f t="shared" si="1"/>
        <v>500</v>
      </c>
      <c r="H5" s="80">
        <f t="shared" si="2"/>
        <v>2000</v>
      </c>
      <c r="I5" s="80">
        <f t="shared" si="3"/>
        <v>1000</v>
      </c>
      <c r="J5" s="80">
        <f t="shared" si="4"/>
        <v>3500</v>
      </c>
      <c r="K5" s="195">
        <v>1760.9</v>
      </c>
      <c r="L5" s="79">
        <v>0</v>
      </c>
      <c r="M5" s="80">
        <v>0</v>
      </c>
      <c r="N5" s="80">
        <v>0</v>
      </c>
      <c r="O5" s="104">
        <f t="shared" si="5"/>
        <v>0</v>
      </c>
      <c r="P5" s="79"/>
      <c r="Q5" s="79"/>
      <c r="R5" s="80"/>
      <c r="S5" s="27"/>
      <c r="T5" s="81">
        <f t="shared" si="6"/>
        <v>0</v>
      </c>
      <c r="U5" s="80">
        <f t="shared" si="7"/>
        <v>0</v>
      </c>
      <c r="V5" s="80">
        <f t="shared" si="8"/>
        <v>0</v>
      </c>
      <c r="W5" s="24">
        <f t="shared" si="9"/>
        <v>0</v>
      </c>
      <c r="X5" s="79">
        <v>0</v>
      </c>
      <c r="Y5" s="80">
        <v>0</v>
      </c>
      <c r="Z5" s="27">
        <v>0</v>
      </c>
      <c r="AA5" s="24">
        <f t="shared" si="10"/>
        <v>0</v>
      </c>
      <c r="AB5" s="55" t="s">
        <v>357</v>
      </c>
      <c r="AC5" s="61" t="s">
        <v>358</v>
      </c>
      <c r="AD5" s="64"/>
      <c r="AE5" s="35">
        <v>0</v>
      </c>
      <c r="AF5" s="36">
        <v>0</v>
      </c>
      <c r="AG5" s="36">
        <v>0</v>
      </c>
      <c r="AH5" s="37">
        <f t="shared" si="11"/>
        <v>0</v>
      </c>
      <c r="AI5" s="108">
        <f t="shared" si="12"/>
        <v>2000</v>
      </c>
    </row>
    <row r="6" spans="1:35" s="8" customFormat="1" ht="24.95" customHeight="1">
      <c r="A6" s="244"/>
      <c r="B6" s="48" t="s">
        <v>15</v>
      </c>
      <c r="C6" s="81">
        <v>0</v>
      </c>
      <c r="D6" s="80">
        <v>0</v>
      </c>
      <c r="E6" s="80">
        <v>0</v>
      </c>
      <c r="F6" s="27">
        <f t="shared" si="0"/>
        <v>0</v>
      </c>
      <c r="G6" s="81">
        <f t="shared" si="1"/>
        <v>0</v>
      </c>
      <c r="H6" s="80">
        <f t="shared" si="2"/>
        <v>0</v>
      </c>
      <c r="I6" s="80">
        <f t="shared" si="3"/>
        <v>0</v>
      </c>
      <c r="J6" s="80">
        <f t="shared" si="4"/>
        <v>0</v>
      </c>
      <c r="K6" s="24"/>
      <c r="L6" s="79">
        <v>0</v>
      </c>
      <c r="M6" s="80">
        <v>0</v>
      </c>
      <c r="N6" s="80">
        <v>0</v>
      </c>
      <c r="O6" s="104">
        <f t="shared" si="5"/>
        <v>0</v>
      </c>
      <c r="P6" s="79"/>
      <c r="Q6" s="79"/>
      <c r="R6" s="80"/>
      <c r="S6" s="27"/>
      <c r="T6" s="81">
        <f t="shared" si="6"/>
        <v>0</v>
      </c>
      <c r="U6" s="80">
        <f t="shared" si="7"/>
        <v>0</v>
      </c>
      <c r="V6" s="80">
        <f t="shared" si="8"/>
        <v>0</v>
      </c>
      <c r="W6" s="24">
        <f t="shared" si="9"/>
        <v>0</v>
      </c>
      <c r="X6" s="79">
        <v>0</v>
      </c>
      <c r="Y6" s="80">
        <v>0</v>
      </c>
      <c r="Z6" s="27">
        <v>0</v>
      </c>
      <c r="AA6" s="24">
        <f t="shared" si="10"/>
        <v>0</v>
      </c>
      <c r="AB6" s="55"/>
      <c r="AC6" s="61"/>
      <c r="AD6" s="64"/>
      <c r="AE6" s="35">
        <v>69.5</v>
      </c>
      <c r="AF6" s="36">
        <v>331.8</v>
      </c>
      <c r="AG6" s="36">
        <v>50</v>
      </c>
      <c r="AH6" s="37">
        <f t="shared" si="11"/>
        <v>451.3</v>
      </c>
      <c r="AI6" s="108">
        <f t="shared" si="12"/>
        <v>331.8</v>
      </c>
    </row>
    <row r="7" spans="1:35" s="8" customFormat="1" ht="24.95" customHeight="1">
      <c r="A7" s="244"/>
      <c r="B7" s="49" t="s">
        <v>18</v>
      </c>
      <c r="C7" s="81">
        <v>0</v>
      </c>
      <c r="D7" s="80">
        <v>0</v>
      </c>
      <c r="E7" s="80">
        <v>0</v>
      </c>
      <c r="F7" s="27">
        <f t="shared" si="0"/>
        <v>0</v>
      </c>
      <c r="G7" s="81">
        <f t="shared" si="1"/>
        <v>0</v>
      </c>
      <c r="H7" s="80">
        <f t="shared" si="2"/>
        <v>0</v>
      </c>
      <c r="I7" s="80">
        <f t="shared" si="3"/>
        <v>0</v>
      </c>
      <c r="J7" s="80">
        <f t="shared" si="4"/>
        <v>0</v>
      </c>
      <c r="K7" s="24"/>
      <c r="L7" s="79">
        <v>0</v>
      </c>
      <c r="M7" s="80">
        <v>0</v>
      </c>
      <c r="N7" s="80">
        <v>0</v>
      </c>
      <c r="O7" s="104">
        <f t="shared" si="5"/>
        <v>0</v>
      </c>
      <c r="P7" s="79"/>
      <c r="Q7" s="79"/>
      <c r="R7" s="80"/>
      <c r="S7" s="27"/>
      <c r="T7" s="81">
        <f t="shared" si="6"/>
        <v>0</v>
      </c>
      <c r="U7" s="80">
        <f t="shared" si="7"/>
        <v>0</v>
      </c>
      <c r="V7" s="80">
        <f t="shared" si="8"/>
        <v>0</v>
      </c>
      <c r="W7" s="24">
        <f t="shared" si="9"/>
        <v>0</v>
      </c>
      <c r="X7" s="79">
        <v>0</v>
      </c>
      <c r="Y7" s="80">
        <v>0</v>
      </c>
      <c r="Z7" s="27">
        <v>0</v>
      </c>
      <c r="AA7" s="24">
        <f t="shared" si="10"/>
        <v>0</v>
      </c>
      <c r="AB7" s="55"/>
      <c r="AC7" s="61"/>
      <c r="AD7" s="64"/>
      <c r="AE7" s="35">
        <v>15</v>
      </c>
      <c r="AF7" s="36">
        <v>14</v>
      </c>
      <c r="AG7" s="36">
        <v>15</v>
      </c>
      <c r="AH7" s="37">
        <f t="shared" si="11"/>
        <v>44</v>
      </c>
      <c r="AI7" s="108">
        <f t="shared" si="12"/>
        <v>14</v>
      </c>
    </row>
    <row r="8" spans="1:35" s="8" customFormat="1" ht="24.95" customHeight="1">
      <c r="A8" s="198" t="s">
        <v>21</v>
      </c>
      <c r="B8" s="48" t="s">
        <v>22</v>
      </c>
      <c r="C8" s="81">
        <v>3250</v>
      </c>
      <c r="D8" s="80">
        <v>4000</v>
      </c>
      <c r="E8" s="80">
        <v>1900</v>
      </c>
      <c r="F8" s="27">
        <f t="shared" si="0"/>
        <v>9150</v>
      </c>
      <c r="G8" s="81">
        <f t="shared" si="1"/>
        <v>3250</v>
      </c>
      <c r="H8" s="80">
        <f t="shared" si="2"/>
        <v>4000</v>
      </c>
      <c r="I8" s="80">
        <f t="shared" si="3"/>
        <v>1900</v>
      </c>
      <c r="J8" s="80">
        <f t="shared" si="4"/>
        <v>9150</v>
      </c>
      <c r="K8" s="24"/>
      <c r="L8" s="79">
        <v>0</v>
      </c>
      <c r="M8" s="80">
        <v>0</v>
      </c>
      <c r="N8" s="80">
        <v>0</v>
      </c>
      <c r="O8" s="104">
        <f t="shared" si="5"/>
        <v>0</v>
      </c>
      <c r="P8" s="79"/>
      <c r="Q8" s="79"/>
      <c r="R8" s="80"/>
      <c r="S8" s="27"/>
      <c r="T8" s="81">
        <f t="shared" si="6"/>
        <v>0</v>
      </c>
      <c r="U8" s="80">
        <f t="shared" si="7"/>
        <v>0</v>
      </c>
      <c r="V8" s="80">
        <f t="shared" si="8"/>
        <v>0</v>
      </c>
      <c r="W8" s="24">
        <f t="shared" si="9"/>
        <v>0</v>
      </c>
      <c r="X8" s="79">
        <v>0</v>
      </c>
      <c r="Y8" s="80">
        <v>0</v>
      </c>
      <c r="Z8" s="27">
        <v>0</v>
      </c>
      <c r="AA8" s="24">
        <f t="shared" si="10"/>
        <v>0</v>
      </c>
      <c r="AB8" s="55" t="s">
        <v>353</v>
      </c>
      <c r="AC8" s="61" t="s">
        <v>359</v>
      </c>
      <c r="AD8" s="64"/>
      <c r="AE8" s="35">
        <v>0</v>
      </c>
      <c r="AF8" s="36">
        <v>0</v>
      </c>
      <c r="AG8" s="36">
        <v>0</v>
      </c>
      <c r="AH8" s="37">
        <f t="shared" si="11"/>
        <v>0</v>
      </c>
      <c r="AI8" s="108">
        <f t="shared" si="12"/>
        <v>4000</v>
      </c>
    </row>
    <row r="9" spans="1:35" s="8" customFormat="1" ht="24.95" customHeight="1">
      <c r="A9" s="230" t="s">
        <v>25</v>
      </c>
      <c r="B9" s="48" t="s">
        <v>26</v>
      </c>
      <c r="C9" s="81">
        <v>250</v>
      </c>
      <c r="D9" s="80">
        <v>200</v>
      </c>
      <c r="E9" s="80">
        <v>50</v>
      </c>
      <c r="F9" s="27">
        <f t="shared" si="0"/>
        <v>500</v>
      </c>
      <c r="G9" s="81">
        <f t="shared" si="1"/>
        <v>265</v>
      </c>
      <c r="H9" s="80">
        <f t="shared" si="2"/>
        <v>280.60000000000002</v>
      </c>
      <c r="I9" s="80">
        <f t="shared" si="3"/>
        <v>95.25</v>
      </c>
      <c r="J9" s="80">
        <f t="shared" si="4"/>
        <v>640.85</v>
      </c>
      <c r="K9" s="24"/>
      <c r="L9" s="79">
        <v>0</v>
      </c>
      <c r="M9" s="80">
        <v>82</v>
      </c>
      <c r="N9" s="27">
        <v>32.5</v>
      </c>
      <c r="O9" s="104">
        <v>114.5</v>
      </c>
      <c r="P9" s="79"/>
      <c r="Q9" s="79"/>
      <c r="R9" s="80"/>
      <c r="S9" s="27"/>
      <c r="T9" s="81">
        <v>0</v>
      </c>
      <c r="U9" s="80">
        <v>41</v>
      </c>
      <c r="V9" s="80">
        <v>16.25</v>
      </c>
      <c r="W9" s="24">
        <v>57.25</v>
      </c>
      <c r="X9" s="79">
        <v>15</v>
      </c>
      <c r="Y9" s="79">
        <v>39.6</v>
      </c>
      <c r="Z9" s="80">
        <v>29</v>
      </c>
      <c r="AA9" s="24">
        <f t="shared" si="10"/>
        <v>83.6</v>
      </c>
      <c r="AB9" s="55" t="s">
        <v>357</v>
      </c>
      <c r="AC9" s="61" t="s">
        <v>360</v>
      </c>
      <c r="AD9" s="64"/>
      <c r="AE9" s="35">
        <v>83.3</v>
      </c>
      <c r="AF9" s="36">
        <v>341.4</v>
      </c>
      <c r="AG9" s="36">
        <v>25</v>
      </c>
      <c r="AH9" s="37">
        <f t="shared" si="11"/>
        <v>449.7</v>
      </c>
      <c r="AI9" s="108">
        <f t="shared" si="12"/>
        <v>622</v>
      </c>
    </row>
    <row r="10" spans="1:35" s="8" customFormat="1" ht="24.95" customHeight="1">
      <c r="A10" s="231"/>
      <c r="B10" s="50" t="s">
        <v>29</v>
      </c>
      <c r="C10" s="81">
        <v>15</v>
      </c>
      <c r="D10" s="80">
        <v>10</v>
      </c>
      <c r="E10" s="80">
        <v>0</v>
      </c>
      <c r="F10" s="27">
        <f t="shared" si="0"/>
        <v>25</v>
      </c>
      <c r="G10" s="81">
        <f t="shared" si="1"/>
        <v>53</v>
      </c>
      <c r="H10" s="80">
        <f t="shared" si="2"/>
        <v>115.479</v>
      </c>
      <c r="I10" s="80">
        <f t="shared" si="3"/>
        <v>61.37</v>
      </c>
      <c r="J10" s="80">
        <f t="shared" si="4"/>
        <v>229.84899999999999</v>
      </c>
      <c r="K10" s="24"/>
      <c r="L10" s="79">
        <v>0</v>
      </c>
      <c r="M10" s="80">
        <v>82</v>
      </c>
      <c r="N10" s="80">
        <v>32.5</v>
      </c>
      <c r="O10" s="104">
        <v>114.5</v>
      </c>
      <c r="P10" s="79"/>
      <c r="Q10" s="79"/>
      <c r="R10" s="80"/>
      <c r="S10" s="27"/>
      <c r="T10" s="81">
        <v>0</v>
      </c>
      <c r="U10" s="80">
        <v>41</v>
      </c>
      <c r="V10" s="80">
        <v>16.25</v>
      </c>
      <c r="W10" s="24">
        <v>57.25</v>
      </c>
      <c r="X10" s="79">
        <v>38</v>
      </c>
      <c r="Y10" s="79">
        <v>64.478999999999999</v>
      </c>
      <c r="Z10" s="80">
        <v>45.12</v>
      </c>
      <c r="AA10" s="24">
        <f t="shared" si="10"/>
        <v>147.59899999999999</v>
      </c>
      <c r="AB10" s="55" t="s">
        <v>357</v>
      </c>
      <c r="AC10" s="61" t="s">
        <v>360</v>
      </c>
      <c r="AD10" s="64"/>
      <c r="AE10" s="35">
        <v>9.5</v>
      </c>
      <c r="AF10" s="36">
        <v>49.2</v>
      </c>
      <c r="AG10" s="36">
        <v>0</v>
      </c>
      <c r="AH10" s="37">
        <f t="shared" si="11"/>
        <v>58.7</v>
      </c>
      <c r="AI10" s="108">
        <f t="shared" si="12"/>
        <v>164.679</v>
      </c>
    </row>
    <row r="11" spans="1:35" s="8" customFormat="1" ht="24.95" customHeight="1">
      <c r="A11" s="233" t="s">
        <v>31</v>
      </c>
      <c r="B11" s="50" t="s">
        <v>32</v>
      </c>
      <c r="C11" s="81">
        <v>85</v>
      </c>
      <c r="D11" s="80">
        <v>160</v>
      </c>
      <c r="E11" s="80">
        <v>0</v>
      </c>
      <c r="F11" s="27">
        <f t="shared" si="0"/>
        <v>245</v>
      </c>
      <c r="G11" s="81">
        <f t="shared" si="1"/>
        <v>110</v>
      </c>
      <c r="H11" s="80">
        <f t="shared" si="2"/>
        <v>242.5</v>
      </c>
      <c r="I11" s="80">
        <f t="shared" si="3"/>
        <v>7.5</v>
      </c>
      <c r="J11" s="80">
        <f t="shared" si="4"/>
        <v>360</v>
      </c>
      <c r="K11" s="24"/>
      <c r="L11" s="79">
        <v>50</v>
      </c>
      <c r="M11" s="80">
        <v>165</v>
      </c>
      <c r="N11" s="27">
        <v>15</v>
      </c>
      <c r="O11" s="24">
        <f t="shared" si="5"/>
        <v>230</v>
      </c>
      <c r="P11" s="79"/>
      <c r="Q11" s="79"/>
      <c r="R11" s="80"/>
      <c r="S11" s="27"/>
      <c r="T11" s="81">
        <f t="shared" si="6"/>
        <v>25</v>
      </c>
      <c r="U11" s="80">
        <f t="shared" si="7"/>
        <v>82.5</v>
      </c>
      <c r="V11" s="80">
        <f t="shared" si="8"/>
        <v>7.5</v>
      </c>
      <c r="W11" s="24">
        <f t="shared" si="9"/>
        <v>115</v>
      </c>
      <c r="X11" s="79">
        <v>0</v>
      </c>
      <c r="Y11" s="80">
        <v>0</v>
      </c>
      <c r="Z11" s="27">
        <v>0</v>
      </c>
      <c r="AA11" s="24">
        <f t="shared" si="10"/>
        <v>0</v>
      </c>
      <c r="AB11" s="55" t="s">
        <v>357</v>
      </c>
      <c r="AC11" s="61" t="s">
        <v>360</v>
      </c>
      <c r="AD11" s="64"/>
      <c r="AE11" s="35">
        <v>10</v>
      </c>
      <c r="AF11" s="36">
        <v>1.5</v>
      </c>
      <c r="AG11" s="36">
        <v>40</v>
      </c>
      <c r="AH11" s="37">
        <f t="shared" si="11"/>
        <v>51.5</v>
      </c>
      <c r="AI11" s="108">
        <f t="shared" si="12"/>
        <v>244</v>
      </c>
    </row>
    <row r="12" spans="1:35" s="8" customFormat="1" ht="24.95" customHeight="1">
      <c r="A12" s="233"/>
      <c r="B12" s="50" t="s">
        <v>35</v>
      </c>
      <c r="C12" s="81">
        <v>250</v>
      </c>
      <c r="D12" s="79">
        <v>0</v>
      </c>
      <c r="E12" s="79">
        <v>0</v>
      </c>
      <c r="F12" s="27">
        <f t="shared" si="0"/>
        <v>250</v>
      </c>
      <c r="G12" s="81">
        <f t="shared" si="1"/>
        <v>348</v>
      </c>
      <c r="H12" s="80">
        <f t="shared" si="2"/>
        <v>110</v>
      </c>
      <c r="I12" s="80">
        <f t="shared" si="3"/>
        <v>90</v>
      </c>
      <c r="J12" s="80">
        <f t="shared" si="4"/>
        <v>548</v>
      </c>
      <c r="K12" s="24"/>
      <c r="L12" s="79">
        <v>196</v>
      </c>
      <c r="M12" s="80">
        <v>220</v>
      </c>
      <c r="N12" s="27">
        <v>180</v>
      </c>
      <c r="O12" s="24">
        <f t="shared" si="5"/>
        <v>596</v>
      </c>
      <c r="P12" s="79"/>
      <c r="Q12" s="79"/>
      <c r="R12" s="80"/>
      <c r="S12" s="27"/>
      <c r="T12" s="81">
        <f t="shared" si="6"/>
        <v>98</v>
      </c>
      <c r="U12" s="80">
        <f t="shared" si="7"/>
        <v>110</v>
      </c>
      <c r="V12" s="80">
        <f t="shared" si="8"/>
        <v>90</v>
      </c>
      <c r="W12" s="24">
        <f t="shared" si="9"/>
        <v>298</v>
      </c>
      <c r="X12" s="79">
        <v>0</v>
      </c>
      <c r="Y12" s="80">
        <v>0</v>
      </c>
      <c r="Z12" s="27">
        <v>0</v>
      </c>
      <c r="AA12" s="24">
        <f t="shared" si="10"/>
        <v>0</v>
      </c>
      <c r="AB12" s="55" t="s">
        <v>361</v>
      </c>
      <c r="AC12" s="61" t="s">
        <v>362</v>
      </c>
      <c r="AD12" s="64"/>
      <c r="AE12" s="35">
        <v>0</v>
      </c>
      <c r="AF12" s="36">
        <v>0</v>
      </c>
      <c r="AG12" s="36">
        <v>0</v>
      </c>
      <c r="AH12" s="37">
        <f t="shared" si="11"/>
        <v>0</v>
      </c>
      <c r="AI12" s="108">
        <f t="shared" si="12"/>
        <v>110</v>
      </c>
    </row>
    <row r="13" spans="1:35" s="8" customFormat="1" ht="24.95" customHeight="1">
      <c r="A13" s="232" t="s">
        <v>37</v>
      </c>
      <c r="B13" s="48" t="s">
        <v>38</v>
      </c>
      <c r="C13" s="81">
        <v>380</v>
      </c>
      <c r="D13" s="80">
        <v>780</v>
      </c>
      <c r="E13" s="80">
        <v>160</v>
      </c>
      <c r="F13" s="27">
        <f t="shared" si="0"/>
        <v>1320</v>
      </c>
      <c r="G13" s="81">
        <f t="shared" si="1"/>
        <v>380</v>
      </c>
      <c r="H13" s="80">
        <f t="shared" si="2"/>
        <v>830</v>
      </c>
      <c r="I13" s="80">
        <f t="shared" si="3"/>
        <v>195</v>
      </c>
      <c r="J13" s="80">
        <f t="shared" si="4"/>
        <v>1405</v>
      </c>
      <c r="K13" s="24"/>
      <c r="L13" s="79">
        <v>0</v>
      </c>
      <c r="M13" s="80">
        <v>100</v>
      </c>
      <c r="N13" s="27">
        <v>70</v>
      </c>
      <c r="O13" s="24">
        <f t="shared" si="5"/>
        <v>170</v>
      </c>
      <c r="P13" s="79"/>
      <c r="Q13" s="79"/>
      <c r="R13" s="80"/>
      <c r="S13" s="27"/>
      <c r="T13" s="81">
        <f t="shared" si="6"/>
        <v>0</v>
      </c>
      <c r="U13" s="80">
        <f t="shared" si="7"/>
        <v>50</v>
      </c>
      <c r="V13" s="80">
        <f t="shared" si="8"/>
        <v>35</v>
      </c>
      <c r="W13" s="24">
        <f t="shared" si="9"/>
        <v>85</v>
      </c>
      <c r="X13" s="79">
        <v>0</v>
      </c>
      <c r="Y13" s="80">
        <v>0</v>
      </c>
      <c r="Z13" s="27">
        <v>0</v>
      </c>
      <c r="AA13" s="24">
        <f t="shared" si="10"/>
        <v>0</v>
      </c>
      <c r="AB13" s="55" t="s">
        <v>363</v>
      </c>
      <c r="AC13" s="61" t="s">
        <v>358</v>
      </c>
      <c r="AD13" s="64"/>
      <c r="AE13" s="35">
        <v>0.4</v>
      </c>
      <c r="AF13" s="36">
        <v>26</v>
      </c>
      <c r="AG13" s="36">
        <v>0</v>
      </c>
      <c r="AH13" s="37">
        <f t="shared" si="11"/>
        <v>26.4</v>
      </c>
      <c r="AI13" s="108">
        <f t="shared" si="12"/>
        <v>856</v>
      </c>
    </row>
    <row r="14" spans="1:35" s="8" customFormat="1" ht="24.95" customHeight="1">
      <c r="A14" s="232"/>
      <c r="B14" s="48" t="s">
        <v>41</v>
      </c>
      <c r="C14" s="81">
        <v>80</v>
      </c>
      <c r="D14" s="80">
        <v>125</v>
      </c>
      <c r="E14" s="80">
        <v>10</v>
      </c>
      <c r="F14" s="27">
        <f t="shared" si="0"/>
        <v>215</v>
      </c>
      <c r="G14" s="81">
        <f t="shared" si="1"/>
        <v>80</v>
      </c>
      <c r="H14" s="80">
        <f t="shared" si="2"/>
        <v>140</v>
      </c>
      <c r="I14" s="80">
        <f t="shared" si="3"/>
        <v>10</v>
      </c>
      <c r="J14" s="80">
        <f t="shared" si="4"/>
        <v>230</v>
      </c>
      <c r="K14" s="24"/>
      <c r="L14" s="79">
        <v>0</v>
      </c>
      <c r="M14" s="80">
        <v>30</v>
      </c>
      <c r="N14" s="27">
        <v>0</v>
      </c>
      <c r="O14" s="24">
        <f t="shared" si="5"/>
        <v>30</v>
      </c>
      <c r="P14" s="79"/>
      <c r="Q14" s="79"/>
      <c r="R14" s="80"/>
      <c r="S14" s="27"/>
      <c r="T14" s="81">
        <f t="shared" si="6"/>
        <v>0</v>
      </c>
      <c r="U14" s="80">
        <f t="shared" si="7"/>
        <v>15</v>
      </c>
      <c r="V14" s="80">
        <f t="shared" si="8"/>
        <v>0</v>
      </c>
      <c r="W14" s="24">
        <f t="shared" si="9"/>
        <v>15</v>
      </c>
      <c r="X14" s="79">
        <v>0</v>
      </c>
      <c r="Y14" s="80">
        <v>0</v>
      </c>
      <c r="Z14" s="27">
        <v>0</v>
      </c>
      <c r="AA14" s="24">
        <f t="shared" si="10"/>
        <v>0</v>
      </c>
      <c r="AB14" s="55" t="s">
        <v>363</v>
      </c>
      <c r="AC14" s="61" t="s">
        <v>360</v>
      </c>
      <c r="AD14" s="64"/>
      <c r="AE14" s="35">
        <v>0</v>
      </c>
      <c r="AF14" s="36">
        <v>0</v>
      </c>
      <c r="AG14" s="36">
        <v>0</v>
      </c>
      <c r="AH14" s="37">
        <f t="shared" si="11"/>
        <v>0</v>
      </c>
      <c r="AI14" s="108">
        <f t="shared" si="12"/>
        <v>140</v>
      </c>
    </row>
    <row r="15" spans="1:35" s="8" customFormat="1" ht="24.95" customHeight="1">
      <c r="A15" s="232"/>
      <c r="B15" s="48" t="s">
        <v>43</v>
      </c>
      <c r="C15" s="81">
        <v>30</v>
      </c>
      <c r="D15" s="80">
        <v>120</v>
      </c>
      <c r="E15" s="80">
        <v>0</v>
      </c>
      <c r="F15" s="27">
        <f t="shared" si="0"/>
        <v>150</v>
      </c>
      <c r="G15" s="81">
        <f t="shared" si="1"/>
        <v>30</v>
      </c>
      <c r="H15" s="80">
        <f t="shared" si="2"/>
        <v>120</v>
      </c>
      <c r="I15" s="80">
        <f t="shared" si="3"/>
        <v>0</v>
      </c>
      <c r="J15" s="80">
        <f t="shared" si="4"/>
        <v>150</v>
      </c>
      <c r="K15" s="24"/>
      <c r="L15" s="79">
        <v>0</v>
      </c>
      <c r="M15" s="80">
        <v>0</v>
      </c>
      <c r="N15" s="27">
        <v>0</v>
      </c>
      <c r="O15" s="24">
        <f t="shared" si="5"/>
        <v>0</v>
      </c>
      <c r="P15" s="79"/>
      <c r="Q15" s="79"/>
      <c r="R15" s="80"/>
      <c r="S15" s="27"/>
      <c r="T15" s="81">
        <f t="shared" si="6"/>
        <v>0</v>
      </c>
      <c r="U15" s="80">
        <f t="shared" si="7"/>
        <v>0</v>
      </c>
      <c r="V15" s="80">
        <f t="shared" si="8"/>
        <v>0</v>
      </c>
      <c r="W15" s="24">
        <f t="shared" si="9"/>
        <v>0</v>
      </c>
      <c r="X15" s="79">
        <v>0</v>
      </c>
      <c r="Y15" s="80">
        <v>0</v>
      </c>
      <c r="Z15" s="27">
        <v>0</v>
      </c>
      <c r="AA15" s="24">
        <f t="shared" si="10"/>
        <v>0</v>
      </c>
      <c r="AB15" s="55" t="s">
        <v>363</v>
      </c>
      <c r="AC15" s="61" t="s">
        <v>364</v>
      </c>
      <c r="AD15" s="64"/>
      <c r="AE15" s="35">
        <v>0</v>
      </c>
      <c r="AF15" s="36">
        <v>0</v>
      </c>
      <c r="AG15" s="36">
        <v>0</v>
      </c>
      <c r="AH15" s="37">
        <f t="shared" si="11"/>
        <v>0</v>
      </c>
      <c r="AI15" s="108">
        <f t="shared" si="12"/>
        <v>120</v>
      </c>
    </row>
    <row r="16" spans="1:35" s="8" customFormat="1" ht="24.95" customHeight="1">
      <c r="A16" s="232" t="s">
        <v>46</v>
      </c>
      <c r="B16" s="50" t="s">
        <v>47</v>
      </c>
      <c r="C16" s="81">
        <v>1400</v>
      </c>
      <c r="D16" s="80">
        <v>400</v>
      </c>
      <c r="E16" s="80">
        <v>0</v>
      </c>
      <c r="F16" s="27">
        <f t="shared" si="0"/>
        <v>1800</v>
      </c>
      <c r="G16" s="81">
        <f t="shared" si="1"/>
        <v>1400</v>
      </c>
      <c r="H16" s="80">
        <f t="shared" si="2"/>
        <v>400</v>
      </c>
      <c r="I16" s="80">
        <f t="shared" si="3"/>
        <v>0</v>
      </c>
      <c r="J16" s="80">
        <f t="shared" si="4"/>
        <v>1800</v>
      </c>
      <c r="K16" s="24"/>
      <c r="L16" s="79">
        <v>0</v>
      </c>
      <c r="M16" s="80">
        <v>0</v>
      </c>
      <c r="N16" s="27">
        <v>0</v>
      </c>
      <c r="O16" s="24">
        <f t="shared" si="5"/>
        <v>0</v>
      </c>
      <c r="P16" s="79"/>
      <c r="Q16" s="79"/>
      <c r="R16" s="80"/>
      <c r="S16" s="27"/>
      <c r="T16" s="81">
        <f t="shared" si="6"/>
        <v>0</v>
      </c>
      <c r="U16" s="80">
        <f t="shared" si="7"/>
        <v>0</v>
      </c>
      <c r="V16" s="80">
        <f t="shared" si="8"/>
        <v>0</v>
      </c>
      <c r="W16" s="24">
        <f t="shared" si="9"/>
        <v>0</v>
      </c>
      <c r="X16" s="79">
        <v>0</v>
      </c>
      <c r="Y16" s="80">
        <v>0</v>
      </c>
      <c r="Z16" s="27">
        <v>0</v>
      </c>
      <c r="AA16" s="24">
        <f t="shared" si="10"/>
        <v>0</v>
      </c>
      <c r="AB16" s="55" t="s">
        <v>363</v>
      </c>
      <c r="AC16" s="61" t="s">
        <v>365</v>
      </c>
      <c r="AD16" s="64"/>
      <c r="AE16" s="35">
        <v>6.4</v>
      </c>
      <c r="AF16" s="36">
        <v>0.6</v>
      </c>
      <c r="AG16" s="36">
        <v>0</v>
      </c>
      <c r="AH16" s="37">
        <f t="shared" si="11"/>
        <v>7</v>
      </c>
      <c r="AI16" s="108">
        <f t="shared" si="12"/>
        <v>400.6</v>
      </c>
    </row>
    <row r="17" spans="1:37" s="8" customFormat="1" ht="24.95" customHeight="1">
      <c r="A17" s="232"/>
      <c r="B17" s="50" t="s">
        <v>50</v>
      </c>
      <c r="C17" s="81">
        <v>80</v>
      </c>
      <c r="D17" s="80">
        <v>90</v>
      </c>
      <c r="E17" s="80">
        <v>0</v>
      </c>
      <c r="F17" s="27">
        <f t="shared" si="0"/>
        <v>170</v>
      </c>
      <c r="G17" s="81">
        <f t="shared" si="1"/>
        <v>80</v>
      </c>
      <c r="H17" s="80">
        <f t="shared" si="2"/>
        <v>90</v>
      </c>
      <c r="I17" s="80">
        <f t="shared" si="3"/>
        <v>0</v>
      </c>
      <c r="J17" s="80">
        <f t="shared" si="4"/>
        <v>170</v>
      </c>
      <c r="K17" s="24"/>
      <c r="L17" s="79">
        <v>0</v>
      </c>
      <c r="M17" s="80">
        <v>0</v>
      </c>
      <c r="N17" s="27">
        <v>0</v>
      </c>
      <c r="O17" s="24">
        <f t="shared" si="5"/>
        <v>0</v>
      </c>
      <c r="P17" s="79"/>
      <c r="Q17" s="79"/>
      <c r="R17" s="80"/>
      <c r="S17" s="27"/>
      <c r="T17" s="81">
        <f t="shared" si="6"/>
        <v>0</v>
      </c>
      <c r="U17" s="80">
        <f t="shared" si="7"/>
        <v>0</v>
      </c>
      <c r="V17" s="80">
        <f t="shared" si="8"/>
        <v>0</v>
      </c>
      <c r="W17" s="24">
        <f t="shared" si="9"/>
        <v>0</v>
      </c>
      <c r="X17" s="79">
        <v>0</v>
      </c>
      <c r="Y17" s="80">
        <v>0</v>
      </c>
      <c r="Z17" s="27">
        <v>0</v>
      </c>
      <c r="AA17" s="24">
        <f t="shared" si="10"/>
        <v>0</v>
      </c>
      <c r="AB17" s="55" t="s">
        <v>357</v>
      </c>
      <c r="AC17" s="61" t="s">
        <v>366</v>
      </c>
      <c r="AD17" s="64"/>
      <c r="AE17" s="35">
        <v>0</v>
      </c>
      <c r="AF17" s="36">
        <v>0</v>
      </c>
      <c r="AG17" s="36">
        <v>0</v>
      </c>
      <c r="AH17" s="37">
        <f t="shared" si="11"/>
        <v>0</v>
      </c>
      <c r="AI17" s="108">
        <f t="shared" si="12"/>
        <v>90</v>
      </c>
    </row>
    <row r="18" spans="1:37" s="8" customFormat="1" ht="24.95" customHeight="1">
      <c r="A18" s="232"/>
      <c r="B18" s="50" t="s">
        <v>51</v>
      </c>
      <c r="C18" s="81">
        <v>50</v>
      </c>
      <c r="D18" s="80">
        <v>600</v>
      </c>
      <c r="E18" s="80">
        <v>0</v>
      </c>
      <c r="F18" s="27">
        <f t="shared" si="0"/>
        <v>650</v>
      </c>
      <c r="G18" s="81">
        <f t="shared" si="1"/>
        <v>50</v>
      </c>
      <c r="H18" s="80">
        <f t="shared" si="2"/>
        <v>600</v>
      </c>
      <c r="I18" s="80">
        <f t="shared" si="3"/>
        <v>0</v>
      </c>
      <c r="J18" s="80">
        <f t="shared" si="4"/>
        <v>650</v>
      </c>
      <c r="K18" s="24"/>
      <c r="L18" s="79">
        <v>0</v>
      </c>
      <c r="M18" s="80">
        <v>0</v>
      </c>
      <c r="N18" s="27">
        <v>0</v>
      </c>
      <c r="O18" s="24">
        <f t="shared" si="5"/>
        <v>0</v>
      </c>
      <c r="P18" s="79"/>
      <c r="Q18" s="79"/>
      <c r="R18" s="80"/>
      <c r="S18" s="27"/>
      <c r="T18" s="81">
        <f t="shared" si="6"/>
        <v>0</v>
      </c>
      <c r="U18" s="80">
        <f t="shared" si="7"/>
        <v>0</v>
      </c>
      <c r="V18" s="80">
        <f t="shared" si="8"/>
        <v>0</v>
      </c>
      <c r="W18" s="24">
        <f t="shared" si="9"/>
        <v>0</v>
      </c>
      <c r="X18" s="79">
        <v>0</v>
      </c>
      <c r="Y18" s="80">
        <v>0</v>
      </c>
      <c r="Z18" s="27">
        <v>0</v>
      </c>
      <c r="AA18" s="24">
        <f t="shared" si="10"/>
        <v>0</v>
      </c>
      <c r="AB18" s="55" t="s">
        <v>367</v>
      </c>
      <c r="AC18" s="61" t="s">
        <v>368</v>
      </c>
      <c r="AD18" s="64"/>
      <c r="AE18" s="35">
        <v>12.5</v>
      </c>
      <c r="AF18" s="36">
        <v>7</v>
      </c>
      <c r="AG18" s="36">
        <v>6</v>
      </c>
      <c r="AH18" s="37">
        <f t="shared" si="11"/>
        <v>25.5</v>
      </c>
      <c r="AI18" s="108">
        <f t="shared" si="12"/>
        <v>607</v>
      </c>
    </row>
    <row r="19" spans="1:37" s="8" customFormat="1" ht="24.95" customHeight="1">
      <c r="A19" s="232"/>
      <c r="B19" s="50" t="s">
        <v>52</v>
      </c>
      <c r="C19" s="81">
        <v>80</v>
      </c>
      <c r="D19" s="80">
        <v>20</v>
      </c>
      <c r="E19" s="80">
        <v>0</v>
      </c>
      <c r="F19" s="27">
        <f t="shared" si="0"/>
        <v>100</v>
      </c>
      <c r="G19" s="81">
        <f t="shared" si="1"/>
        <v>80</v>
      </c>
      <c r="H19" s="80">
        <f t="shared" si="2"/>
        <v>20</v>
      </c>
      <c r="I19" s="80">
        <f t="shared" si="3"/>
        <v>0</v>
      </c>
      <c r="J19" s="80">
        <f t="shared" si="4"/>
        <v>100</v>
      </c>
      <c r="K19" s="24"/>
      <c r="L19" s="79">
        <v>0</v>
      </c>
      <c r="M19" s="80">
        <v>0</v>
      </c>
      <c r="N19" s="27">
        <v>0</v>
      </c>
      <c r="O19" s="24">
        <f t="shared" si="5"/>
        <v>0</v>
      </c>
      <c r="P19" s="79"/>
      <c r="Q19" s="79"/>
      <c r="R19" s="80"/>
      <c r="S19" s="27"/>
      <c r="T19" s="81">
        <f t="shared" si="6"/>
        <v>0</v>
      </c>
      <c r="U19" s="80">
        <f t="shared" si="7"/>
        <v>0</v>
      </c>
      <c r="V19" s="80">
        <f t="shared" si="8"/>
        <v>0</v>
      </c>
      <c r="W19" s="24">
        <f t="shared" si="9"/>
        <v>0</v>
      </c>
      <c r="X19" s="79">
        <v>0</v>
      </c>
      <c r="Y19" s="80">
        <v>0</v>
      </c>
      <c r="Z19" s="27">
        <v>0</v>
      </c>
      <c r="AA19" s="24">
        <f t="shared" si="10"/>
        <v>0</v>
      </c>
      <c r="AB19" s="55" t="s">
        <v>367</v>
      </c>
      <c r="AC19" s="61" t="s">
        <v>369</v>
      </c>
      <c r="AD19" s="64"/>
      <c r="AE19" s="35">
        <v>0.3</v>
      </c>
      <c r="AF19" s="36">
        <v>15</v>
      </c>
      <c r="AG19" s="36">
        <v>0</v>
      </c>
      <c r="AH19" s="37">
        <f t="shared" si="11"/>
        <v>15.3</v>
      </c>
      <c r="AI19" s="108">
        <f t="shared" si="12"/>
        <v>35</v>
      </c>
    </row>
    <row r="20" spans="1:37" s="8" customFormat="1" ht="24.95" customHeight="1">
      <c r="A20" s="197" t="s">
        <v>53</v>
      </c>
      <c r="B20" s="50" t="s">
        <v>54</v>
      </c>
      <c r="C20" s="81">
        <v>10</v>
      </c>
      <c r="D20" s="80">
        <v>10</v>
      </c>
      <c r="E20" s="80">
        <v>10</v>
      </c>
      <c r="F20" s="27">
        <f t="shared" si="0"/>
        <v>30</v>
      </c>
      <c r="G20" s="81">
        <f t="shared" si="1"/>
        <v>10</v>
      </c>
      <c r="H20" s="80">
        <f t="shared" si="2"/>
        <v>10</v>
      </c>
      <c r="I20" s="80">
        <f t="shared" si="3"/>
        <v>10</v>
      </c>
      <c r="J20" s="80">
        <f t="shared" si="4"/>
        <v>30</v>
      </c>
      <c r="K20" s="24"/>
      <c r="L20" s="79">
        <v>0</v>
      </c>
      <c r="M20" s="80">
        <v>0</v>
      </c>
      <c r="N20" s="27">
        <v>0</v>
      </c>
      <c r="O20" s="24">
        <f t="shared" si="5"/>
        <v>0</v>
      </c>
      <c r="P20" s="79"/>
      <c r="Q20" s="79"/>
      <c r="R20" s="80"/>
      <c r="S20" s="27"/>
      <c r="T20" s="81">
        <f t="shared" si="6"/>
        <v>0</v>
      </c>
      <c r="U20" s="80">
        <f t="shared" si="7"/>
        <v>0</v>
      </c>
      <c r="V20" s="80">
        <f t="shared" si="8"/>
        <v>0</v>
      </c>
      <c r="W20" s="24">
        <f t="shared" si="9"/>
        <v>0</v>
      </c>
      <c r="X20" s="79">
        <v>0</v>
      </c>
      <c r="Y20" s="80">
        <v>0</v>
      </c>
      <c r="Z20" s="27">
        <v>0</v>
      </c>
      <c r="AA20" s="24">
        <f t="shared" si="10"/>
        <v>0</v>
      </c>
      <c r="AB20" s="55" t="s">
        <v>370</v>
      </c>
      <c r="AC20" s="61" t="s">
        <v>371</v>
      </c>
      <c r="AD20" s="64"/>
      <c r="AE20" s="35">
        <v>0</v>
      </c>
      <c r="AF20" s="36">
        <v>0</v>
      </c>
      <c r="AG20" s="36">
        <v>0</v>
      </c>
      <c r="AH20" s="37">
        <f t="shared" si="11"/>
        <v>0</v>
      </c>
      <c r="AI20" s="108">
        <f t="shared" si="12"/>
        <v>10</v>
      </c>
    </row>
    <row r="21" spans="1:37" s="8" customFormat="1" ht="24.95" customHeight="1">
      <c r="A21" s="199" t="s">
        <v>57</v>
      </c>
      <c r="B21" s="50" t="s">
        <v>58</v>
      </c>
      <c r="C21" s="81">
        <v>80</v>
      </c>
      <c r="D21" s="80">
        <v>65</v>
      </c>
      <c r="E21" s="80">
        <v>0</v>
      </c>
      <c r="F21" s="27">
        <f t="shared" si="0"/>
        <v>145</v>
      </c>
      <c r="G21" s="81">
        <f t="shared" si="1"/>
        <v>80</v>
      </c>
      <c r="H21" s="80">
        <f t="shared" si="2"/>
        <v>65</v>
      </c>
      <c r="I21" s="80">
        <f t="shared" si="3"/>
        <v>0</v>
      </c>
      <c r="J21" s="80">
        <f t="shared" si="4"/>
        <v>145</v>
      </c>
      <c r="K21" s="24"/>
      <c r="L21" s="79">
        <v>0</v>
      </c>
      <c r="M21" s="80">
        <v>0</v>
      </c>
      <c r="N21" s="27">
        <v>0</v>
      </c>
      <c r="O21" s="24">
        <f t="shared" si="5"/>
        <v>0</v>
      </c>
      <c r="P21" s="79"/>
      <c r="Q21" s="79"/>
      <c r="R21" s="80"/>
      <c r="S21" s="27"/>
      <c r="T21" s="81">
        <f t="shared" si="6"/>
        <v>0</v>
      </c>
      <c r="U21" s="80">
        <f t="shared" si="7"/>
        <v>0</v>
      </c>
      <c r="V21" s="80">
        <f t="shared" si="8"/>
        <v>0</v>
      </c>
      <c r="W21" s="24">
        <f t="shared" si="9"/>
        <v>0</v>
      </c>
      <c r="X21" s="79">
        <v>0</v>
      </c>
      <c r="Y21" s="80">
        <v>0</v>
      </c>
      <c r="Z21" s="27">
        <v>0</v>
      </c>
      <c r="AA21" s="24">
        <f t="shared" si="10"/>
        <v>0</v>
      </c>
      <c r="AB21" s="55" t="s">
        <v>372</v>
      </c>
      <c r="AC21" s="61" t="s">
        <v>373</v>
      </c>
      <c r="AD21" s="64"/>
      <c r="AE21" s="35">
        <v>0</v>
      </c>
      <c r="AF21" s="36">
        <v>0</v>
      </c>
      <c r="AG21" s="36">
        <v>0</v>
      </c>
      <c r="AH21" s="37">
        <f t="shared" si="11"/>
        <v>0</v>
      </c>
      <c r="AI21" s="108">
        <f t="shared" si="12"/>
        <v>65</v>
      </c>
    </row>
    <row r="22" spans="1:37" s="8" customFormat="1" ht="24.95" customHeight="1">
      <c r="A22" s="199" t="s">
        <v>61</v>
      </c>
      <c r="B22" s="50" t="s">
        <v>62</v>
      </c>
      <c r="C22" s="81">
        <v>65</v>
      </c>
      <c r="D22" s="80">
        <v>25</v>
      </c>
      <c r="E22" s="80">
        <v>0</v>
      </c>
      <c r="F22" s="27">
        <f t="shared" si="0"/>
        <v>90</v>
      </c>
      <c r="G22" s="81">
        <f t="shared" si="1"/>
        <v>65</v>
      </c>
      <c r="H22" s="80">
        <f t="shared" si="2"/>
        <v>25</v>
      </c>
      <c r="I22" s="80">
        <f t="shared" si="3"/>
        <v>0</v>
      </c>
      <c r="J22" s="80">
        <f t="shared" si="4"/>
        <v>90</v>
      </c>
      <c r="K22" s="24"/>
      <c r="L22" s="79">
        <v>0</v>
      </c>
      <c r="M22" s="80">
        <v>0</v>
      </c>
      <c r="N22" s="27">
        <v>0</v>
      </c>
      <c r="O22" s="24">
        <f t="shared" si="5"/>
        <v>0</v>
      </c>
      <c r="P22" s="79"/>
      <c r="Q22" s="79"/>
      <c r="R22" s="80"/>
      <c r="S22" s="27"/>
      <c r="T22" s="81">
        <f t="shared" si="6"/>
        <v>0</v>
      </c>
      <c r="U22" s="80">
        <f t="shared" si="7"/>
        <v>0</v>
      </c>
      <c r="V22" s="80">
        <f t="shared" si="8"/>
        <v>0</v>
      </c>
      <c r="W22" s="24">
        <f t="shared" si="9"/>
        <v>0</v>
      </c>
      <c r="X22" s="79">
        <v>0</v>
      </c>
      <c r="Y22" s="80">
        <v>0</v>
      </c>
      <c r="Z22" s="27">
        <v>0</v>
      </c>
      <c r="AA22" s="24">
        <f t="shared" si="10"/>
        <v>0</v>
      </c>
      <c r="AB22" s="55" t="s">
        <v>363</v>
      </c>
      <c r="AC22" s="61" t="s">
        <v>374</v>
      </c>
      <c r="AD22" s="64"/>
      <c r="AE22" s="35">
        <v>0</v>
      </c>
      <c r="AF22" s="36">
        <v>30</v>
      </c>
      <c r="AG22" s="36">
        <v>0</v>
      </c>
      <c r="AH22" s="37">
        <f t="shared" si="11"/>
        <v>30</v>
      </c>
      <c r="AI22" s="108">
        <f t="shared" si="12"/>
        <v>55</v>
      </c>
    </row>
    <row r="23" spans="1:37" s="8" customFormat="1" ht="24.95" customHeight="1">
      <c r="A23" s="234" t="s">
        <v>65</v>
      </c>
      <c r="B23" s="48" t="s">
        <v>66</v>
      </c>
      <c r="C23" s="81">
        <v>60</v>
      </c>
      <c r="D23" s="80">
        <v>110</v>
      </c>
      <c r="E23" s="80">
        <v>5</v>
      </c>
      <c r="F23" s="27">
        <f t="shared" si="0"/>
        <v>175</v>
      </c>
      <c r="G23" s="81">
        <f t="shared" si="1"/>
        <v>69.7</v>
      </c>
      <c r="H23" s="80">
        <f t="shared" si="2"/>
        <v>140.08500000000001</v>
      </c>
      <c r="I23" s="80">
        <f t="shared" si="3"/>
        <v>24.574000000000002</v>
      </c>
      <c r="J23" s="80">
        <f t="shared" si="4"/>
        <v>234.35900000000004</v>
      </c>
      <c r="K23" s="24"/>
      <c r="L23" s="79">
        <v>0</v>
      </c>
      <c r="M23" s="80">
        <v>0</v>
      </c>
      <c r="N23" s="27">
        <v>0</v>
      </c>
      <c r="O23" s="24">
        <f t="shared" si="5"/>
        <v>0</v>
      </c>
      <c r="P23" s="79"/>
      <c r="Q23" s="79"/>
      <c r="R23" s="80"/>
      <c r="S23" s="27"/>
      <c r="T23" s="81">
        <f t="shared" si="6"/>
        <v>0</v>
      </c>
      <c r="U23" s="80">
        <f t="shared" si="7"/>
        <v>0</v>
      </c>
      <c r="V23" s="80">
        <f t="shared" si="8"/>
        <v>0</v>
      </c>
      <c r="W23" s="24">
        <f t="shared" si="9"/>
        <v>0</v>
      </c>
      <c r="X23" s="79">
        <v>9.6999999999999993</v>
      </c>
      <c r="Y23" s="79">
        <v>30.085000000000001</v>
      </c>
      <c r="Z23" s="80">
        <v>19.574000000000002</v>
      </c>
      <c r="AA23" s="24">
        <f t="shared" si="10"/>
        <v>59.358999999999995</v>
      </c>
      <c r="AB23" s="55" t="s">
        <v>363</v>
      </c>
      <c r="AC23" s="61" t="s">
        <v>375</v>
      </c>
      <c r="AD23" s="64"/>
      <c r="AE23" s="35">
        <v>2.5</v>
      </c>
      <c r="AF23" s="36">
        <v>4.5</v>
      </c>
      <c r="AG23" s="36">
        <v>15</v>
      </c>
      <c r="AH23" s="37">
        <f t="shared" si="11"/>
        <v>22</v>
      </c>
      <c r="AI23" s="108">
        <f t="shared" si="12"/>
        <v>144.58500000000001</v>
      </c>
    </row>
    <row r="24" spans="1:37" s="8" customFormat="1" ht="24.95" customHeight="1">
      <c r="A24" s="234"/>
      <c r="B24" s="48" t="s">
        <v>69</v>
      </c>
      <c r="C24" s="81">
        <v>80</v>
      </c>
      <c r="D24" s="80">
        <v>75</v>
      </c>
      <c r="E24" s="80">
        <v>0</v>
      </c>
      <c r="F24" s="27">
        <f t="shared" si="0"/>
        <v>155</v>
      </c>
      <c r="G24" s="81">
        <f t="shared" si="1"/>
        <v>80</v>
      </c>
      <c r="H24" s="80">
        <f t="shared" si="2"/>
        <v>75</v>
      </c>
      <c r="I24" s="80">
        <f t="shared" si="3"/>
        <v>0</v>
      </c>
      <c r="J24" s="80">
        <f t="shared" si="4"/>
        <v>155</v>
      </c>
      <c r="K24" s="24"/>
      <c r="L24" s="79">
        <v>0</v>
      </c>
      <c r="M24" s="80">
        <v>0</v>
      </c>
      <c r="N24" s="27">
        <v>0</v>
      </c>
      <c r="O24" s="24">
        <f t="shared" si="5"/>
        <v>0</v>
      </c>
      <c r="P24" s="79"/>
      <c r="Q24" s="79"/>
      <c r="R24" s="80"/>
      <c r="S24" s="27"/>
      <c r="T24" s="81">
        <f t="shared" si="6"/>
        <v>0</v>
      </c>
      <c r="U24" s="80">
        <f t="shared" si="7"/>
        <v>0</v>
      </c>
      <c r="V24" s="80">
        <f t="shared" si="8"/>
        <v>0</v>
      </c>
      <c r="W24" s="24">
        <f t="shared" si="9"/>
        <v>0</v>
      </c>
      <c r="X24" s="79">
        <v>0</v>
      </c>
      <c r="Y24" s="79">
        <v>0</v>
      </c>
      <c r="Z24" s="80">
        <v>0</v>
      </c>
      <c r="AA24" s="24">
        <f t="shared" si="10"/>
        <v>0</v>
      </c>
      <c r="AB24" s="55" t="s">
        <v>363</v>
      </c>
      <c r="AC24" s="61" t="s">
        <v>376</v>
      </c>
      <c r="AD24" s="64"/>
      <c r="AE24" s="35">
        <v>15.1</v>
      </c>
      <c r="AF24" s="36">
        <v>501.1</v>
      </c>
      <c r="AG24" s="36">
        <v>26</v>
      </c>
      <c r="AH24" s="37">
        <f t="shared" si="11"/>
        <v>542.20000000000005</v>
      </c>
      <c r="AI24" s="108">
        <f t="shared" si="12"/>
        <v>576.1</v>
      </c>
      <c r="AK24" s="196"/>
    </row>
    <row r="25" spans="1:37" s="8" customFormat="1" ht="24.95" customHeight="1">
      <c r="A25" s="30" t="s">
        <v>72</v>
      </c>
      <c r="B25" s="50" t="s">
        <v>73</v>
      </c>
      <c r="C25" s="81">
        <v>150</v>
      </c>
      <c r="D25" s="80">
        <v>550</v>
      </c>
      <c r="E25" s="80">
        <v>200</v>
      </c>
      <c r="F25" s="27">
        <f t="shared" si="0"/>
        <v>900</v>
      </c>
      <c r="G25" s="81">
        <f t="shared" si="1"/>
        <v>213.035</v>
      </c>
      <c r="H25" s="80">
        <f t="shared" si="2"/>
        <v>636.66100000000006</v>
      </c>
      <c r="I25" s="80">
        <f t="shared" si="3"/>
        <v>266.41800000000001</v>
      </c>
      <c r="J25" s="80">
        <f t="shared" si="4"/>
        <v>1116.114</v>
      </c>
      <c r="K25" s="24"/>
      <c r="L25" s="79">
        <v>0</v>
      </c>
      <c r="M25" s="80">
        <v>0</v>
      </c>
      <c r="N25" s="27">
        <v>0</v>
      </c>
      <c r="O25" s="24">
        <f t="shared" si="5"/>
        <v>0</v>
      </c>
      <c r="P25" s="79"/>
      <c r="Q25" s="79"/>
      <c r="R25" s="80"/>
      <c r="S25" s="27"/>
      <c r="T25" s="81">
        <f t="shared" si="6"/>
        <v>0</v>
      </c>
      <c r="U25" s="80">
        <f t="shared" si="7"/>
        <v>0</v>
      </c>
      <c r="V25" s="80">
        <f t="shared" si="8"/>
        <v>0</v>
      </c>
      <c r="W25" s="24">
        <f t="shared" si="9"/>
        <v>0</v>
      </c>
      <c r="X25" s="79">
        <v>63.034999999999997</v>
      </c>
      <c r="Y25" s="79">
        <v>86.661000000000001</v>
      </c>
      <c r="Z25" s="80">
        <v>66.418000000000006</v>
      </c>
      <c r="AA25" s="24">
        <f t="shared" si="10"/>
        <v>216.114</v>
      </c>
      <c r="AB25" s="55" t="s">
        <v>377</v>
      </c>
      <c r="AC25" s="61"/>
      <c r="AD25" s="64"/>
      <c r="AE25" s="35">
        <v>0</v>
      </c>
      <c r="AF25" s="36">
        <v>0</v>
      </c>
      <c r="AG25" s="36">
        <v>0.4</v>
      </c>
      <c r="AH25" s="37">
        <f t="shared" si="11"/>
        <v>0.4</v>
      </c>
      <c r="AI25" s="108">
        <f t="shared" si="12"/>
        <v>636.66100000000006</v>
      </c>
    </row>
    <row r="26" spans="1:37" s="216" customFormat="1" ht="24.95" customHeight="1">
      <c r="A26" s="230" t="s">
        <v>76</v>
      </c>
      <c r="B26" s="48" t="s">
        <v>77</v>
      </c>
      <c r="C26" s="206">
        <v>1000</v>
      </c>
      <c r="D26" s="207">
        <v>500</v>
      </c>
      <c r="E26" s="207">
        <v>0</v>
      </c>
      <c r="F26" s="208">
        <f t="shared" si="0"/>
        <v>1500</v>
      </c>
      <c r="G26" s="206">
        <f t="shared" ref="G26:I29" si="13">C26+T26+X26</f>
        <v>1000</v>
      </c>
      <c r="H26" s="207">
        <f t="shared" si="13"/>
        <v>500.238</v>
      </c>
      <c r="I26" s="207">
        <f t="shared" si="13"/>
        <v>0</v>
      </c>
      <c r="J26" s="207">
        <f t="shared" si="4"/>
        <v>1500.2380000000001</v>
      </c>
      <c r="K26" s="208"/>
      <c r="L26" s="209">
        <v>0</v>
      </c>
      <c r="M26" s="207">
        <v>0</v>
      </c>
      <c r="N26" s="210">
        <v>0</v>
      </c>
      <c r="O26" s="208">
        <f t="shared" si="5"/>
        <v>0</v>
      </c>
      <c r="P26" s="209"/>
      <c r="Q26" s="209"/>
      <c r="R26" s="207"/>
      <c r="S26" s="210"/>
      <c r="T26" s="206">
        <f t="shared" si="6"/>
        <v>0</v>
      </c>
      <c r="U26" s="207">
        <f t="shared" si="7"/>
        <v>0</v>
      </c>
      <c r="V26" s="207">
        <f t="shared" si="8"/>
        <v>0</v>
      </c>
      <c r="W26" s="208">
        <f t="shared" si="9"/>
        <v>0</v>
      </c>
      <c r="X26" s="209">
        <v>0</v>
      </c>
      <c r="Y26" s="209">
        <v>0.23799999999999999</v>
      </c>
      <c r="Z26" s="207">
        <v>0</v>
      </c>
      <c r="AA26" s="208">
        <f t="shared" si="10"/>
        <v>0.23799999999999999</v>
      </c>
      <c r="AB26" s="55" t="s">
        <v>357</v>
      </c>
      <c r="AC26" s="61" t="s">
        <v>378</v>
      </c>
      <c r="AD26" s="211"/>
      <c r="AE26" s="212">
        <v>20</v>
      </c>
      <c r="AF26" s="213">
        <v>50</v>
      </c>
      <c r="AG26" s="213">
        <v>50</v>
      </c>
      <c r="AH26" s="214">
        <f t="shared" si="11"/>
        <v>120</v>
      </c>
      <c r="AI26" s="215">
        <f t="shared" si="12"/>
        <v>550.23800000000006</v>
      </c>
    </row>
    <row r="27" spans="1:37" s="8" customFormat="1" ht="24.95" customHeight="1">
      <c r="A27" s="233"/>
      <c r="B27" s="48" t="s">
        <v>80</v>
      </c>
      <c r="C27" s="81">
        <v>90</v>
      </c>
      <c r="D27" s="80">
        <v>100</v>
      </c>
      <c r="E27" s="80">
        <v>0</v>
      </c>
      <c r="F27" s="24">
        <f t="shared" si="0"/>
        <v>190</v>
      </c>
      <c r="G27" s="81">
        <f t="shared" si="13"/>
        <v>90</v>
      </c>
      <c r="H27" s="80">
        <f t="shared" si="13"/>
        <v>100</v>
      </c>
      <c r="I27" s="80">
        <f t="shared" si="13"/>
        <v>0</v>
      </c>
      <c r="J27" s="80">
        <f t="shared" si="4"/>
        <v>190</v>
      </c>
      <c r="K27" s="24"/>
      <c r="L27" s="79">
        <v>0</v>
      </c>
      <c r="M27" s="80">
        <v>0</v>
      </c>
      <c r="N27" s="27">
        <v>0</v>
      </c>
      <c r="O27" s="24">
        <f t="shared" si="5"/>
        <v>0</v>
      </c>
      <c r="P27" s="79"/>
      <c r="Q27" s="79"/>
      <c r="R27" s="80"/>
      <c r="S27" s="27"/>
      <c r="T27" s="81">
        <f t="shared" si="6"/>
        <v>0</v>
      </c>
      <c r="U27" s="80">
        <f t="shared" si="7"/>
        <v>0</v>
      </c>
      <c r="V27" s="80">
        <f t="shared" si="8"/>
        <v>0</v>
      </c>
      <c r="W27" s="24">
        <f t="shared" si="9"/>
        <v>0</v>
      </c>
      <c r="X27" s="79">
        <v>0</v>
      </c>
      <c r="Y27" s="79">
        <v>0</v>
      </c>
      <c r="Z27" s="80">
        <v>0</v>
      </c>
      <c r="AA27" s="24">
        <f t="shared" si="10"/>
        <v>0</v>
      </c>
      <c r="AB27" s="55" t="s">
        <v>357</v>
      </c>
      <c r="AC27" s="61" t="s">
        <v>378</v>
      </c>
      <c r="AD27" s="64"/>
      <c r="AE27" s="35">
        <v>0</v>
      </c>
      <c r="AF27" s="36">
        <v>0</v>
      </c>
      <c r="AG27" s="36">
        <v>0</v>
      </c>
      <c r="AH27" s="37">
        <f t="shared" si="11"/>
        <v>0</v>
      </c>
      <c r="AI27" s="108">
        <f t="shared" si="12"/>
        <v>100</v>
      </c>
    </row>
    <row r="28" spans="1:37" s="8" customFormat="1" ht="24.95" customHeight="1">
      <c r="A28" s="235"/>
      <c r="B28" s="48" t="s">
        <v>82</v>
      </c>
      <c r="C28" s="81">
        <v>10</v>
      </c>
      <c r="D28" s="80">
        <v>10</v>
      </c>
      <c r="E28" s="80">
        <v>10</v>
      </c>
      <c r="F28" s="24">
        <f t="shared" si="0"/>
        <v>30</v>
      </c>
      <c r="G28" s="81">
        <f t="shared" si="13"/>
        <v>10</v>
      </c>
      <c r="H28" s="80">
        <f t="shared" si="13"/>
        <v>10</v>
      </c>
      <c r="I28" s="80">
        <f t="shared" si="13"/>
        <v>10</v>
      </c>
      <c r="J28" s="80">
        <f t="shared" si="4"/>
        <v>30</v>
      </c>
      <c r="K28" s="24"/>
      <c r="L28" s="79">
        <v>0</v>
      </c>
      <c r="M28" s="80">
        <v>0</v>
      </c>
      <c r="N28" s="27">
        <v>0</v>
      </c>
      <c r="O28" s="24">
        <f t="shared" si="5"/>
        <v>0</v>
      </c>
      <c r="P28" s="79"/>
      <c r="Q28" s="79"/>
      <c r="R28" s="80"/>
      <c r="S28" s="27"/>
      <c r="T28" s="81">
        <f t="shared" si="6"/>
        <v>0</v>
      </c>
      <c r="U28" s="80">
        <f t="shared" si="7"/>
        <v>0</v>
      </c>
      <c r="V28" s="80">
        <f t="shared" si="8"/>
        <v>0</v>
      </c>
      <c r="W28" s="24">
        <f t="shared" si="9"/>
        <v>0</v>
      </c>
      <c r="X28" s="79">
        <v>0</v>
      </c>
      <c r="Y28" s="83">
        <v>0</v>
      </c>
      <c r="Z28" s="80">
        <v>0</v>
      </c>
      <c r="AA28" s="24">
        <v>0</v>
      </c>
      <c r="AB28" s="55" t="s">
        <v>379</v>
      </c>
      <c r="AC28" s="61" t="s">
        <v>380</v>
      </c>
      <c r="AD28" s="64"/>
      <c r="AE28" s="35">
        <v>0</v>
      </c>
      <c r="AF28" s="36">
        <v>0</v>
      </c>
      <c r="AG28" s="36">
        <v>0</v>
      </c>
      <c r="AH28" s="37">
        <f t="shared" si="11"/>
        <v>0</v>
      </c>
      <c r="AI28" s="108">
        <f t="shared" si="12"/>
        <v>10</v>
      </c>
    </row>
    <row r="29" spans="1:37" s="8" customFormat="1" ht="24.95" customHeight="1">
      <c r="A29" s="198" t="s">
        <v>83</v>
      </c>
      <c r="B29" s="48" t="s">
        <v>84</v>
      </c>
      <c r="C29" s="81">
        <v>50</v>
      </c>
      <c r="D29" s="80">
        <v>100</v>
      </c>
      <c r="E29" s="80">
        <v>0</v>
      </c>
      <c r="F29" s="24">
        <f t="shared" si="0"/>
        <v>150</v>
      </c>
      <c r="G29" s="81">
        <f t="shared" si="13"/>
        <v>77.150000000000006</v>
      </c>
      <c r="H29" s="80">
        <f t="shared" si="13"/>
        <v>119</v>
      </c>
      <c r="I29" s="80">
        <f t="shared" si="13"/>
        <v>10</v>
      </c>
      <c r="J29" s="80">
        <f t="shared" si="4"/>
        <v>206.15</v>
      </c>
      <c r="K29" s="24"/>
      <c r="L29" s="79">
        <v>0</v>
      </c>
      <c r="M29" s="80">
        <v>0</v>
      </c>
      <c r="N29" s="27">
        <v>0</v>
      </c>
      <c r="O29" s="24">
        <f t="shared" si="5"/>
        <v>0</v>
      </c>
      <c r="P29" s="79"/>
      <c r="Q29" s="79"/>
      <c r="R29" s="80"/>
      <c r="S29" s="27"/>
      <c r="T29" s="81">
        <f t="shared" si="6"/>
        <v>0</v>
      </c>
      <c r="U29" s="80">
        <f t="shared" si="7"/>
        <v>0</v>
      </c>
      <c r="V29" s="80">
        <f t="shared" si="8"/>
        <v>0</v>
      </c>
      <c r="W29" s="24">
        <f t="shared" si="9"/>
        <v>0</v>
      </c>
      <c r="X29" s="184">
        <v>27.15</v>
      </c>
      <c r="Y29" s="80">
        <v>19</v>
      </c>
      <c r="Z29" s="79">
        <v>10</v>
      </c>
      <c r="AA29" s="24">
        <f>X29+Y29+Z29</f>
        <v>56.15</v>
      </c>
      <c r="AB29" s="55" t="s">
        <v>357</v>
      </c>
      <c r="AC29" s="61" t="s">
        <v>364</v>
      </c>
      <c r="AD29" s="64"/>
      <c r="AE29" s="35">
        <v>4.5999999999999996</v>
      </c>
      <c r="AF29" s="36">
        <v>1.6</v>
      </c>
      <c r="AG29" s="36">
        <v>0</v>
      </c>
      <c r="AH29" s="37">
        <f t="shared" si="11"/>
        <v>6.1999999999999993</v>
      </c>
      <c r="AI29" s="108">
        <f t="shared" si="12"/>
        <v>120.6</v>
      </c>
    </row>
    <row r="30" spans="1:37" s="8" customFormat="1" ht="24.95" customHeight="1">
      <c r="A30" s="232" t="s">
        <v>85</v>
      </c>
      <c r="B30" s="50" t="s">
        <v>86</v>
      </c>
      <c r="C30" s="81">
        <v>400</v>
      </c>
      <c r="D30" s="80">
        <v>800</v>
      </c>
      <c r="E30" s="80">
        <v>0</v>
      </c>
      <c r="F30" s="27">
        <f t="shared" si="0"/>
        <v>1200</v>
      </c>
      <c r="G30" s="81">
        <f t="shared" ref="G30:G63" si="14">C30+T30+X30</f>
        <v>412.14</v>
      </c>
      <c r="H30" s="80">
        <f t="shared" ref="H30:H63" si="15">D30+U30+Y30</f>
        <v>844.36300000000006</v>
      </c>
      <c r="I30" s="80">
        <f t="shared" ref="I30:I63" si="16">E30+V30+Z30</f>
        <v>37.078000000000003</v>
      </c>
      <c r="J30" s="80">
        <f t="shared" si="4"/>
        <v>1293.5810000000001</v>
      </c>
      <c r="K30" s="24"/>
      <c r="L30" s="79">
        <v>0</v>
      </c>
      <c r="M30" s="80">
        <v>0</v>
      </c>
      <c r="N30" s="27">
        <v>0</v>
      </c>
      <c r="O30" s="24">
        <f t="shared" si="5"/>
        <v>0</v>
      </c>
      <c r="P30" s="79"/>
      <c r="Q30" s="79"/>
      <c r="R30" s="80"/>
      <c r="S30" s="27"/>
      <c r="T30" s="81">
        <f t="shared" si="6"/>
        <v>0</v>
      </c>
      <c r="U30" s="80">
        <f t="shared" si="7"/>
        <v>0</v>
      </c>
      <c r="V30" s="80">
        <f t="shared" si="8"/>
        <v>0</v>
      </c>
      <c r="W30" s="24">
        <f t="shared" si="9"/>
        <v>0</v>
      </c>
      <c r="X30" s="79">
        <v>12.14</v>
      </c>
      <c r="Y30" s="99">
        <v>44.363</v>
      </c>
      <c r="Z30" s="80">
        <v>37.078000000000003</v>
      </c>
      <c r="AA30" s="24">
        <f t="shared" ref="AA30:AA63" si="17">X30+Y30+Z30</f>
        <v>93.581000000000003</v>
      </c>
      <c r="AB30" s="55" t="s">
        <v>357</v>
      </c>
      <c r="AC30" s="61" t="s">
        <v>381</v>
      </c>
      <c r="AD30" s="64"/>
      <c r="AE30" s="35">
        <v>698</v>
      </c>
      <c r="AF30" s="36">
        <v>504.7</v>
      </c>
      <c r="AG30" s="36">
        <v>19.8</v>
      </c>
      <c r="AH30" s="37">
        <f t="shared" si="11"/>
        <v>1222.5</v>
      </c>
      <c r="AI30" s="108">
        <f t="shared" si="12"/>
        <v>1349.0630000000001</v>
      </c>
    </row>
    <row r="31" spans="1:37" s="8" customFormat="1" ht="24.95" customHeight="1">
      <c r="A31" s="232"/>
      <c r="B31" s="50" t="s">
        <v>89</v>
      </c>
      <c r="C31" s="81">
        <v>1500</v>
      </c>
      <c r="D31" s="80">
        <v>600</v>
      </c>
      <c r="E31" s="80">
        <v>200</v>
      </c>
      <c r="F31" s="27">
        <f t="shared" si="0"/>
        <v>2300</v>
      </c>
      <c r="G31" s="81">
        <f t="shared" si="14"/>
        <v>1504.5</v>
      </c>
      <c r="H31" s="80">
        <f t="shared" si="15"/>
        <v>651.97</v>
      </c>
      <c r="I31" s="80">
        <f t="shared" si="16"/>
        <v>237.285</v>
      </c>
      <c r="J31" s="80">
        <f t="shared" si="4"/>
        <v>2393.7550000000001</v>
      </c>
      <c r="K31" s="24"/>
      <c r="L31" s="79">
        <v>0</v>
      </c>
      <c r="M31" s="80">
        <v>0</v>
      </c>
      <c r="N31" s="27">
        <v>0</v>
      </c>
      <c r="O31" s="24">
        <f t="shared" si="5"/>
        <v>0</v>
      </c>
      <c r="P31" s="79"/>
      <c r="Q31" s="79"/>
      <c r="R31" s="80"/>
      <c r="S31" s="27"/>
      <c r="T31" s="81">
        <f t="shared" si="6"/>
        <v>0</v>
      </c>
      <c r="U31" s="80">
        <f t="shared" si="7"/>
        <v>0</v>
      </c>
      <c r="V31" s="80">
        <f t="shared" si="8"/>
        <v>0</v>
      </c>
      <c r="W31" s="24">
        <f t="shared" si="9"/>
        <v>0</v>
      </c>
      <c r="X31" s="79">
        <v>4.5</v>
      </c>
      <c r="Y31" s="99">
        <v>51.97</v>
      </c>
      <c r="Z31" s="80">
        <v>37.284999999999997</v>
      </c>
      <c r="AA31" s="24">
        <f t="shared" si="17"/>
        <v>93.754999999999995</v>
      </c>
      <c r="AB31" s="55" t="s">
        <v>379</v>
      </c>
      <c r="AC31" s="61" t="s">
        <v>382</v>
      </c>
      <c r="AD31" s="64"/>
      <c r="AE31" s="35">
        <v>0</v>
      </c>
      <c r="AF31" s="36">
        <v>0.4</v>
      </c>
      <c r="AG31" s="36">
        <v>0</v>
      </c>
      <c r="AH31" s="37">
        <f t="shared" si="11"/>
        <v>0.4</v>
      </c>
      <c r="AI31" s="108">
        <f t="shared" si="12"/>
        <v>652.37</v>
      </c>
    </row>
    <row r="32" spans="1:37" s="8" customFormat="1" ht="24.95" customHeight="1">
      <c r="A32" s="227" t="s">
        <v>92</v>
      </c>
      <c r="B32" s="48" t="s">
        <v>93</v>
      </c>
      <c r="C32" s="81">
        <v>110</v>
      </c>
      <c r="D32" s="80">
        <v>30</v>
      </c>
      <c r="E32" s="80">
        <v>10</v>
      </c>
      <c r="F32" s="27">
        <f t="shared" si="0"/>
        <v>150</v>
      </c>
      <c r="G32" s="81">
        <f t="shared" si="14"/>
        <v>118</v>
      </c>
      <c r="H32" s="80">
        <f t="shared" si="15"/>
        <v>39.72</v>
      </c>
      <c r="I32" s="80">
        <f t="shared" si="16"/>
        <v>19.5</v>
      </c>
      <c r="J32" s="80">
        <f t="shared" si="4"/>
        <v>177.22</v>
      </c>
      <c r="K32" s="24"/>
      <c r="L32" s="79">
        <v>0</v>
      </c>
      <c r="M32" s="80">
        <v>0</v>
      </c>
      <c r="N32" s="27">
        <v>0</v>
      </c>
      <c r="O32" s="24">
        <f t="shared" si="5"/>
        <v>0</v>
      </c>
      <c r="P32" s="79"/>
      <c r="Q32" s="79"/>
      <c r="R32" s="80"/>
      <c r="S32" s="27"/>
      <c r="T32" s="81">
        <f t="shared" si="6"/>
        <v>0</v>
      </c>
      <c r="U32" s="80">
        <f t="shared" si="7"/>
        <v>0</v>
      </c>
      <c r="V32" s="80">
        <f t="shared" si="8"/>
        <v>0</v>
      </c>
      <c r="W32" s="24">
        <f t="shared" si="9"/>
        <v>0</v>
      </c>
      <c r="X32" s="79">
        <v>8</v>
      </c>
      <c r="Y32" s="79">
        <v>9.7200000000000006</v>
      </c>
      <c r="Z32" s="80">
        <v>9.5</v>
      </c>
      <c r="AA32" s="24">
        <f t="shared" si="17"/>
        <v>27.22</v>
      </c>
      <c r="AB32" s="55" t="s">
        <v>357</v>
      </c>
      <c r="AC32" s="61" t="s">
        <v>383</v>
      </c>
      <c r="AD32" s="64"/>
      <c r="AE32" s="35">
        <v>0</v>
      </c>
      <c r="AF32" s="36">
        <v>0</v>
      </c>
      <c r="AG32" s="36">
        <v>0</v>
      </c>
      <c r="AH32" s="37">
        <f t="shared" si="11"/>
        <v>0</v>
      </c>
      <c r="AI32" s="108">
        <f t="shared" si="12"/>
        <v>39.72</v>
      </c>
    </row>
    <row r="33" spans="1:35" s="8" customFormat="1" ht="24.95" customHeight="1">
      <c r="A33" s="236"/>
      <c r="B33" s="50" t="s">
        <v>96</v>
      </c>
      <c r="C33" s="81">
        <v>75</v>
      </c>
      <c r="D33" s="80">
        <v>180</v>
      </c>
      <c r="E33" s="80">
        <v>30</v>
      </c>
      <c r="F33" s="27">
        <f t="shared" si="0"/>
        <v>285</v>
      </c>
      <c r="G33" s="81">
        <f t="shared" si="14"/>
        <v>83</v>
      </c>
      <c r="H33" s="80">
        <f t="shared" si="15"/>
        <v>199.59399999999999</v>
      </c>
      <c r="I33" s="80">
        <f t="shared" si="16"/>
        <v>38.664000000000001</v>
      </c>
      <c r="J33" s="80">
        <f t="shared" si="4"/>
        <v>321.25799999999998</v>
      </c>
      <c r="K33" s="24"/>
      <c r="L33" s="79">
        <v>0</v>
      </c>
      <c r="M33" s="80">
        <v>0</v>
      </c>
      <c r="N33" s="27">
        <v>0</v>
      </c>
      <c r="O33" s="24">
        <f t="shared" si="5"/>
        <v>0</v>
      </c>
      <c r="P33" s="79"/>
      <c r="Q33" s="79"/>
      <c r="R33" s="80"/>
      <c r="S33" s="27"/>
      <c r="T33" s="81">
        <f t="shared" si="6"/>
        <v>0</v>
      </c>
      <c r="U33" s="80">
        <f t="shared" si="7"/>
        <v>0</v>
      </c>
      <c r="V33" s="80">
        <f t="shared" si="8"/>
        <v>0</v>
      </c>
      <c r="W33" s="24">
        <f t="shared" si="9"/>
        <v>0</v>
      </c>
      <c r="X33" s="79">
        <v>8</v>
      </c>
      <c r="Y33" s="80">
        <v>19.594000000000001</v>
      </c>
      <c r="Z33" s="27">
        <v>8.6639999999999997</v>
      </c>
      <c r="AA33" s="24">
        <f t="shared" si="17"/>
        <v>36.258000000000003</v>
      </c>
      <c r="AB33" s="55" t="s">
        <v>379</v>
      </c>
      <c r="AC33" s="61" t="s">
        <v>384</v>
      </c>
      <c r="AD33" s="64"/>
      <c r="AE33" s="35">
        <v>0</v>
      </c>
      <c r="AF33" s="36">
        <v>0</v>
      </c>
      <c r="AG33" s="36">
        <v>0</v>
      </c>
      <c r="AH33" s="37">
        <f t="shared" si="11"/>
        <v>0</v>
      </c>
      <c r="AI33" s="108">
        <f t="shared" si="12"/>
        <v>199.59399999999999</v>
      </c>
    </row>
    <row r="34" spans="1:35" s="8" customFormat="1" ht="24.95" customHeight="1">
      <c r="A34" s="198" t="s">
        <v>99</v>
      </c>
      <c r="B34" s="48" t="s">
        <v>100</v>
      </c>
      <c r="C34" s="81">
        <v>6</v>
      </c>
      <c r="D34" s="80">
        <v>15</v>
      </c>
      <c r="E34" s="80">
        <v>0</v>
      </c>
      <c r="F34" s="27">
        <f t="shared" si="0"/>
        <v>21</v>
      </c>
      <c r="G34" s="81">
        <f t="shared" si="14"/>
        <v>6</v>
      </c>
      <c r="H34" s="80">
        <f t="shared" si="15"/>
        <v>15</v>
      </c>
      <c r="I34" s="80">
        <f t="shared" si="16"/>
        <v>0</v>
      </c>
      <c r="J34" s="80">
        <f t="shared" si="4"/>
        <v>21</v>
      </c>
      <c r="K34" s="24"/>
      <c r="L34" s="79">
        <v>0</v>
      </c>
      <c r="M34" s="80">
        <v>0</v>
      </c>
      <c r="N34" s="27">
        <v>0</v>
      </c>
      <c r="O34" s="24">
        <f t="shared" si="5"/>
        <v>0</v>
      </c>
      <c r="P34" s="79"/>
      <c r="Q34" s="79"/>
      <c r="R34" s="80"/>
      <c r="S34" s="27"/>
      <c r="T34" s="81">
        <f t="shared" si="6"/>
        <v>0</v>
      </c>
      <c r="U34" s="80">
        <f t="shared" si="7"/>
        <v>0</v>
      </c>
      <c r="V34" s="80">
        <f t="shared" si="8"/>
        <v>0</v>
      </c>
      <c r="W34" s="24">
        <f t="shared" si="9"/>
        <v>0</v>
      </c>
      <c r="X34" s="79">
        <v>0</v>
      </c>
      <c r="Y34" s="79">
        <v>0</v>
      </c>
      <c r="Z34" s="80">
        <v>0</v>
      </c>
      <c r="AA34" s="24">
        <f t="shared" si="17"/>
        <v>0</v>
      </c>
      <c r="AB34" s="55" t="s">
        <v>379</v>
      </c>
      <c r="AC34" s="61" t="s">
        <v>385</v>
      </c>
      <c r="AD34" s="64"/>
      <c r="AE34" s="35">
        <v>0</v>
      </c>
      <c r="AF34" s="36">
        <v>0</v>
      </c>
      <c r="AG34" s="36">
        <v>0</v>
      </c>
      <c r="AH34" s="37">
        <f t="shared" si="11"/>
        <v>0</v>
      </c>
      <c r="AI34" s="108">
        <f t="shared" si="12"/>
        <v>15</v>
      </c>
    </row>
    <row r="35" spans="1:35" s="8" customFormat="1" ht="24.95" customHeight="1">
      <c r="A35" s="198" t="s">
        <v>102</v>
      </c>
      <c r="B35" s="50" t="s">
        <v>103</v>
      </c>
      <c r="C35" s="81">
        <v>40</v>
      </c>
      <c r="D35" s="80">
        <v>200</v>
      </c>
      <c r="E35" s="80">
        <v>50</v>
      </c>
      <c r="F35" s="27">
        <f t="shared" si="0"/>
        <v>290</v>
      </c>
      <c r="G35" s="81">
        <f t="shared" si="14"/>
        <v>51.64</v>
      </c>
      <c r="H35" s="80">
        <f t="shared" si="15"/>
        <v>240.06799999999998</v>
      </c>
      <c r="I35" s="80">
        <f t="shared" si="16"/>
        <v>64.278000000000006</v>
      </c>
      <c r="J35" s="80">
        <f t="shared" si="4"/>
        <v>355.98599999999999</v>
      </c>
      <c r="K35" s="24"/>
      <c r="L35" s="79">
        <v>0</v>
      </c>
      <c r="M35" s="80">
        <v>0</v>
      </c>
      <c r="N35" s="27">
        <v>0</v>
      </c>
      <c r="O35" s="24">
        <f t="shared" si="5"/>
        <v>0</v>
      </c>
      <c r="P35" s="79"/>
      <c r="Q35" s="79"/>
      <c r="R35" s="80"/>
      <c r="S35" s="27"/>
      <c r="T35" s="81">
        <f t="shared" si="6"/>
        <v>0</v>
      </c>
      <c r="U35" s="80">
        <f t="shared" si="7"/>
        <v>0</v>
      </c>
      <c r="V35" s="80">
        <f t="shared" si="8"/>
        <v>0</v>
      </c>
      <c r="W35" s="24">
        <f t="shared" si="9"/>
        <v>0</v>
      </c>
      <c r="X35" s="79">
        <v>11.64</v>
      </c>
      <c r="Y35" s="79">
        <v>40.067999999999998</v>
      </c>
      <c r="Z35" s="80">
        <v>14.278</v>
      </c>
      <c r="AA35" s="24">
        <f t="shared" si="17"/>
        <v>65.986000000000004</v>
      </c>
      <c r="AB35" s="55" t="s">
        <v>379</v>
      </c>
      <c r="AC35" s="61" t="s">
        <v>386</v>
      </c>
      <c r="AD35" s="64"/>
      <c r="AE35" s="35">
        <v>0</v>
      </c>
      <c r="AF35" s="36">
        <v>0</v>
      </c>
      <c r="AG35" s="36">
        <v>0</v>
      </c>
      <c r="AH35" s="37">
        <f t="shared" si="11"/>
        <v>0</v>
      </c>
      <c r="AI35" s="108">
        <f t="shared" si="12"/>
        <v>240.06799999999998</v>
      </c>
    </row>
    <row r="36" spans="1:35" s="8" customFormat="1" ht="24.95" customHeight="1">
      <c r="A36" s="198" t="s">
        <v>106</v>
      </c>
      <c r="B36" s="50" t="s">
        <v>107</v>
      </c>
      <c r="C36" s="81">
        <v>50</v>
      </c>
      <c r="D36" s="80">
        <v>150</v>
      </c>
      <c r="E36" s="80">
        <v>50</v>
      </c>
      <c r="F36" s="27">
        <f t="shared" ref="F36:F61" si="18">C36+D36+E36</f>
        <v>250</v>
      </c>
      <c r="G36" s="81">
        <f t="shared" si="14"/>
        <v>50</v>
      </c>
      <c r="H36" s="80">
        <f t="shared" si="15"/>
        <v>150</v>
      </c>
      <c r="I36" s="80">
        <f t="shared" si="16"/>
        <v>50</v>
      </c>
      <c r="J36" s="80">
        <f t="shared" ref="J36:J67" si="19">G36+H36+I36</f>
        <v>250</v>
      </c>
      <c r="K36" s="24"/>
      <c r="L36" s="79">
        <v>0</v>
      </c>
      <c r="M36" s="80">
        <v>0</v>
      </c>
      <c r="N36" s="27">
        <v>0</v>
      </c>
      <c r="O36" s="24">
        <f t="shared" ref="O36:O63" si="20">L36+M36+N36</f>
        <v>0</v>
      </c>
      <c r="P36" s="79"/>
      <c r="Q36" s="79"/>
      <c r="R36" s="80"/>
      <c r="S36" s="27"/>
      <c r="T36" s="81">
        <f t="shared" ref="T36:T63" si="21">L36/2</f>
        <v>0</v>
      </c>
      <c r="U36" s="80">
        <f t="shared" ref="U36:U63" si="22">M36/2</f>
        <v>0</v>
      </c>
      <c r="V36" s="80">
        <f t="shared" ref="V36:V63" si="23">N36/2</f>
        <v>0</v>
      </c>
      <c r="W36" s="24">
        <f t="shared" ref="W36:W63" si="24">T36+U36+V36</f>
        <v>0</v>
      </c>
      <c r="X36" s="79">
        <v>0</v>
      </c>
      <c r="Y36" s="79">
        <v>0</v>
      </c>
      <c r="Z36" s="80">
        <v>0</v>
      </c>
      <c r="AA36" s="24">
        <f t="shared" si="17"/>
        <v>0</v>
      </c>
      <c r="AB36" s="55" t="s">
        <v>379</v>
      </c>
      <c r="AC36" s="61" t="s">
        <v>387</v>
      </c>
      <c r="AD36" s="64"/>
      <c r="AE36" s="35">
        <v>0</v>
      </c>
      <c r="AF36" s="36">
        <v>1</v>
      </c>
      <c r="AG36" s="36">
        <v>0</v>
      </c>
      <c r="AH36" s="37">
        <f t="shared" ref="AH36:AH62" si="25">AE36+AF36+AG36</f>
        <v>1</v>
      </c>
      <c r="AI36" s="108">
        <f t="shared" ref="AI36:AI63" si="26">AF36+H36</f>
        <v>151</v>
      </c>
    </row>
    <row r="37" spans="1:35" s="8" customFormat="1" ht="24.95" customHeight="1">
      <c r="A37" s="31" t="s">
        <v>110</v>
      </c>
      <c r="B37" s="50" t="s">
        <v>111</v>
      </c>
      <c r="C37" s="81">
        <v>20</v>
      </c>
      <c r="D37" s="80">
        <v>50</v>
      </c>
      <c r="E37" s="80">
        <v>20</v>
      </c>
      <c r="F37" s="27">
        <f t="shared" si="18"/>
        <v>90</v>
      </c>
      <c r="G37" s="81">
        <f t="shared" si="14"/>
        <v>20</v>
      </c>
      <c r="H37" s="80">
        <f t="shared" si="15"/>
        <v>50</v>
      </c>
      <c r="I37" s="80">
        <f t="shared" si="16"/>
        <v>20</v>
      </c>
      <c r="J37" s="80">
        <f t="shared" si="19"/>
        <v>90</v>
      </c>
      <c r="K37" s="24"/>
      <c r="L37" s="79">
        <v>0</v>
      </c>
      <c r="M37" s="80">
        <v>0</v>
      </c>
      <c r="N37" s="27">
        <v>0</v>
      </c>
      <c r="O37" s="24">
        <f t="shared" si="20"/>
        <v>0</v>
      </c>
      <c r="P37" s="79"/>
      <c r="Q37" s="79"/>
      <c r="R37" s="80"/>
      <c r="S37" s="27"/>
      <c r="T37" s="81">
        <f t="shared" si="21"/>
        <v>0</v>
      </c>
      <c r="U37" s="80">
        <f t="shared" si="22"/>
        <v>0</v>
      </c>
      <c r="V37" s="80">
        <f t="shared" si="23"/>
        <v>0</v>
      </c>
      <c r="W37" s="24">
        <f t="shared" si="24"/>
        <v>0</v>
      </c>
      <c r="X37" s="79">
        <v>0</v>
      </c>
      <c r="Y37" s="79">
        <v>0</v>
      </c>
      <c r="Z37" s="80">
        <v>0</v>
      </c>
      <c r="AA37" s="24">
        <f t="shared" si="17"/>
        <v>0</v>
      </c>
      <c r="AB37" s="55" t="s">
        <v>388</v>
      </c>
      <c r="AC37" s="61" t="s">
        <v>389</v>
      </c>
      <c r="AD37" s="64"/>
      <c r="AE37" s="35">
        <v>0</v>
      </c>
      <c r="AF37" s="36">
        <v>0</v>
      </c>
      <c r="AG37" s="36">
        <v>0</v>
      </c>
      <c r="AH37" s="37">
        <f t="shared" si="25"/>
        <v>0</v>
      </c>
      <c r="AI37" s="108">
        <f t="shared" si="26"/>
        <v>50</v>
      </c>
    </row>
    <row r="38" spans="1:35" s="8" customFormat="1" ht="24.95" customHeight="1">
      <c r="A38" s="230" t="s">
        <v>114</v>
      </c>
      <c r="B38" s="48" t="s">
        <v>115</v>
      </c>
      <c r="C38" s="81">
        <v>10</v>
      </c>
      <c r="D38" s="80">
        <v>50</v>
      </c>
      <c r="E38" s="80">
        <v>0</v>
      </c>
      <c r="F38" s="27">
        <f t="shared" si="18"/>
        <v>60</v>
      </c>
      <c r="G38" s="81">
        <f t="shared" si="14"/>
        <v>10</v>
      </c>
      <c r="H38" s="80">
        <f t="shared" si="15"/>
        <v>50</v>
      </c>
      <c r="I38" s="80">
        <f t="shared" si="16"/>
        <v>0</v>
      </c>
      <c r="J38" s="80">
        <f t="shared" si="19"/>
        <v>60</v>
      </c>
      <c r="K38" s="24"/>
      <c r="L38" s="79">
        <v>0</v>
      </c>
      <c r="M38" s="80">
        <v>0</v>
      </c>
      <c r="N38" s="27">
        <v>0</v>
      </c>
      <c r="O38" s="24">
        <f t="shared" si="20"/>
        <v>0</v>
      </c>
      <c r="P38" s="79"/>
      <c r="Q38" s="79"/>
      <c r="R38" s="80"/>
      <c r="S38" s="27"/>
      <c r="T38" s="81">
        <f t="shared" si="21"/>
        <v>0</v>
      </c>
      <c r="U38" s="80">
        <f t="shared" si="22"/>
        <v>0</v>
      </c>
      <c r="V38" s="80">
        <f t="shared" si="23"/>
        <v>0</v>
      </c>
      <c r="W38" s="24">
        <f t="shared" si="24"/>
        <v>0</v>
      </c>
      <c r="X38" s="79">
        <v>0</v>
      </c>
      <c r="Y38" s="79">
        <v>0</v>
      </c>
      <c r="Z38" s="80">
        <v>0</v>
      </c>
      <c r="AA38" s="24">
        <f t="shared" si="17"/>
        <v>0</v>
      </c>
      <c r="AB38" s="55" t="s">
        <v>388</v>
      </c>
      <c r="AC38" s="61" t="s">
        <v>389</v>
      </c>
      <c r="AD38" s="64"/>
      <c r="AE38" s="35">
        <v>0</v>
      </c>
      <c r="AF38" s="36">
        <v>0</v>
      </c>
      <c r="AG38" s="36">
        <v>0</v>
      </c>
      <c r="AH38" s="37">
        <f t="shared" si="25"/>
        <v>0</v>
      </c>
      <c r="AI38" s="108">
        <f t="shared" si="26"/>
        <v>50</v>
      </c>
    </row>
    <row r="39" spans="1:35" s="8" customFormat="1" ht="24.95" customHeight="1">
      <c r="A39" s="233"/>
      <c r="B39" s="48" t="s">
        <v>118</v>
      </c>
      <c r="C39" s="81">
        <v>70</v>
      </c>
      <c r="D39" s="80">
        <v>80</v>
      </c>
      <c r="E39" s="80">
        <v>0</v>
      </c>
      <c r="F39" s="27">
        <f t="shared" si="18"/>
        <v>150</v>
      </c>
      <c r="G39" s="81">
        <f t="shared" si="14"/>
        <v>70</v>
      </c>
      <c r="H39" s="80">
        <f t="shared" si="15"/>
        <v>80</v>
      </c>
      <c r="I39" s="80">
        <f t="shared" si="16"/>
        <v>0</v>
      </c>
      <c r="J39" s="80">
        <f t="shared" si="19"/>
        <v>150</v>
      </c>
      <c r="K39" s="24"/>
      <c r="L39" s="79">
        <v>0</v>
      </c>
      <c r="M39" s="80">
        <v>0</v>
      </c>
      <c r="N39" s="27">
        <v>0</v>
      </c>
      <c r="O39" s="24">
        <f t="shared" si="20"/>
        <v>0</v>
      </c>
      <c r="P39" s="79"/>
      <c r="Q39" s="79"/>
      <c r="R39" s="80"/>
      <c r="S39" s="27"/>
      <c r="T39" s="81">
        <f t="shared" si="21"/>
        <v>0</v>
      </c>
      <c r="U39" s="80">
        <f t="shared" si="22"/>
        <v>0</v>
      </c>
      <c r="V39" s="80">
        <f t="shared" si="23"/>
        <v>0</v>
      </c>
      <c r="W39" s="24">
        <f t="shared" si="24"/>
        <v>0</v>
      </c>
      <c r="X39" s="79">
        <v>0</v>
      </c>
      <c r="Y39" s="79">
        <v>0</v>
      </c>
      <c r="Z39" s="80">
        <v>0</v>
      </c>
      <c r="AA39" s="24">
        <f t="shared" si="17"/>
        <v>0</v>
      </c>
      <c r="AB39" s="55" t="s">
        <v>388</v>
      </c>
      <c r="AC39" s="61" t="s">
        <v>390</v>
      </c>
      <c r="AD39" s="64"/>
      <c r="AE39" s="35">
        <v>0</v>
      </c>
      <c r="AF39" s="36">
        <v>0</v>
      </c>
      <c r="AG39" s="36">
        <v>0</v>
      </c>
      <c r="AH39" s="37">
        <f t="shared" si="25"/>
        <v>0</v>
      </c>
      <c r="AI39" s="108">
        <f t="shared" si="26"/>
        <v>80</v>
      </c>
    </row>
    <row r="40" spans="1:35" s="8" customFormat="1" ht="24.95" customHeight="1">
      <c r="A40" s="231"/>
      <c r="B40" s="48" t="s">
        <v>119</v>
      </c>
      <c r="C40" s="81">
        <v>240</v>
      </c>
      <c r="D40" s="80">
        <v>40</v>
      </c>
      <c r="E40" s="80">
        <v>0</v>
      </c>
      <c r="F40" s="27">
        <f t="shared" si="18"/>
        <v>280</v>
      </c>
      <c r="G40" s="81">
        <f t="shared" si="14"/>
        <v>240</v>
      </c>
      <c r="H40" s="80">
        <f t="shared" si="15"/>
        <v>40</v>
      </c>
      <c r="I40" s="80">
        <f t="shared" si="16"/>
        <v>0</v>
      </c>
      <c r="J40" s="80">
        <f t="shared" si="19"/>
        <v>280</v>
      </c>
      <c r="K40" s="24"/>
      <c r="L40" s="79">
        <v>0</v>
      </c>
      <c r="M40" s="80">
        <v>0</v>
      </c>
      <c r="N40" s="27">
        <v>0</v>
      </c>
      <c r="O40" s="24">
        <f t="shared" si="20"/>
        <v>0</v>
      </c>
      <c r="P40" s="79"/>
      <c r="Q40" s="79"/>
      <c r="R40" s="80"/>
      <c r="S40" s="27"/>
      <c r="T40" s="81">
        <f t="shared" si="21"/>
        <v>0</v>
      </c>
      <c r="U40" s="80">
        <f t="shared" si="22"/>
        <v>0</v>
      </c>
      <c r="V40" s="80">
        <f t="shared" si="23"/>
        <v>0</v>
      </c>
      <c r="W40" s="24">
        <f t="shared" si="24"/>
        <v>0</v>
      </c>
      <c r="X40" s="79">
        <v>0</v>
      </c>
      <c r="Y40" s="79">
        <v>0</v>
      </c>
      <c r="Z40" s="80">
        <v>0</v>
      </c>
      <c r="AA40" s="24">
        <f t="shared" si="17"/>
        <v>0</v>
      </c>
      <c r="AB40" s="55" t="s">
        <v>388</v>
      </c>
      <c r="AC40" s="78" t="s">
        <v>391</v>
      </c>
      <c r="AD40" s="64"/>
      <c r="AE40" s="35">
        <v>5.0999999999999996</v>
      </c>
      <c r="AF40" s="36">
        <v>8.5</v>
      </c>
      <c r="AG40" s="36">
        <v>0</v>
      </c>
      <c r="AH40" s="37">
        <f t="shared" si="25"/>
        <v>13.6</v>
      </c>
      <c r="AI40" s="108">
        <f t="shared" si="26"/>
        <v>48.5</v>
      </c>
    </row>
    <row r="41" spans="1:35" s="8" customFormat="1" ht="24.95" customHeight="1">
      <c r="A41" s="230" t="s">
        <v>420</v>
      </c>
      <c r="B41" s="50" t="s">
        <v>122</v>
      </c>
      <c r="C41" s="81">
        <v>40</v>
      </c>
      <c r="D41" s="80">
        <v>50</v>
      </c>
      <c r="E41" s="80">
        <v>0</v>
      </c>
      <c r="F41" s="27">
        <f t="shared" si="18"/>
        <v>90</v>
      </c>
      <c r="G41" s="81">
        <f t="shared" si="14"/>
        <v>51.329000000000001</v>
      </c>
      <c r="H41" s="80">
        <f t="shared" si="15"/>
        <v>73.349999999999994</v>
      </c>
      <c r="I41" s="80">
        <f t="shared" si="16"/>
        <v>32.43</v>
      </c>
      <c r="J41" s="80">
        <f t="shared" si="19"/>
        <v>157.10900000000001</v>
      </c>
      <c r="K41" s="24"/>
      <c r="L41" s="100">
        <v>0</v>
      </c>
      <c r="M41" s="153">
        <v>0</v>
      </c>
      <c r="N41" s="154">
        <v>0</v>
      </c>
      <c r="O41" s="24">
        <v>0</v>
      </c>
      <c r="P41" s="79"/>
      <c r="Q41" s="79"/>
      <c r="R41" s="80"/>
      <c r="S41" s="27"/>
      <c r="T41" s="81">
        <v>0</v>
      </c>
      <c r="U41" s="80">
        <v>0</v>
      </c>
      <c r="V41" s="80">
        <v>0</v>
      </c>
      <c r="W41" s="24">
        <v>0</v>
      </c>
      <c r="X41" s="100">
        <v>11.329000000000001</v>
      </c>
      <c r="Y41" s="100">
        <v>23.35</v>
      </c>
      <c r="Z41" s="153">
        <v>32.43</v>
      </c>
      <c r="AA41" s="24">
        <f t="shared" si="17"/>
        <v>67.109000000000009</v>
      </c>
      <c r="AB41" s="55" t="s">
        <v>357</v>
      </c>
      <c r="AC41" s="61" t="s">
        <v>392</v>
      </c>
      <c r="AD41" s="64"/>
      <c r="AE41" s="35">
        <v>5.7</v>
      </c>
      <c r="AF41" s="36">
        <v>21.3</v>
      </c>
      <c r="AG41" s="36">
        <v>17</v>
      </c>
      <c r="AH41" s="37">
        <f t="shared" si="25"/>
        <v>44</v>
      </c>
      <c r="AI41" s="108">
        <f t="shared" si="26"/>
        <v>94.649999999999991</v>
      </c>
    </row>
    <row r="42" spans="1:35" s="8" customFormat="1" ht="24.95" customHeight="1">
      <c r="A42" s="233"/>
      <c r="B42" s="50" t="s">
        <v>125</v>
      </c>
      <c r="C42" s="81">
        <v>150</v>
      </c>
      <c r="D42" s="80">
        <v>150</v>
      </c>
      <c r="E42" s="80">
        <v>0</v>
      </c>
      <c r="F42" s="27">
        <f t="shared" si="18"/>
        <v>300</v>
      </c>
      <c r="G42" s="81">
        <f t="shared" si="14"/>
        <v>161.32900000000001</v>
      </c>
      <c r="H42" s="80">
        <f t="shared" si="15"/>
        <v>236</v>
      </c>
      <c r="I42" s="80">
        <f t="shared" si="16"/>
        <v>74.180000000000007</v>
      </c>
      <c r="J42" s="80">
        <f t="shared" si="19"/>
        <v>471.50900000000001</v>
      </c>
      <c r="K42" s="24"/>
      <c r="L42" s="100">
        <v>0</v>
      </c>
      <c r="M42" s="153">
        <v>125.3</v>
      </c>
      <c r="N42" s="154">
        <v>83.5</v>
      </c>
      <c r="O42" s="24">
        <v>208.8</v>
      </c>
      <c r="P42" s="79"/>
      <c r="Q42" s="79"/>
      <c r="R42" s="80"/>
      <c r="S42" s="27"/>
      <c r="T42" s="81">
        <v>0</v>
      </c>
      <c r="U42" s="80">
        <v>62.65</v>
      </c>
      <c r="V42" s="80">
        <v>41.75</v>
      </c>
      <c r="W42" s="24">
        <v>104.4</v>
      </c>
      <c r="X42" s="100">
        <v>11.329000000000001</v>
      </c>
      <c r="Y42" s="100">
        <v>23.35</v>
      </c>
      <c r="Z42" s="153">
        <v>32.43</v>
      </c>
      <c r="AA42" s="24">
        <f t="shared" si="17"/>
        <v>67.109000000000009</v>
      </c>
      <c r="AB42" s="55" t="s">
        <v>357</v>
      </c>
      <c r="AC42" s="61" t="s">
        <v>392</v>
      </c>
      <c r="AD42" s="64"/>
      <c r="AE42" s="35">
        <v>150.4</v>
      </c>
      <c r="AF42" s="36">
        <v>475.4</v>
      </c>
      <c r="AG42" s="36">
        <v>3</v>
      </c>
      <c r="AH42" s="37">
        <f t="shared" si="25"/>
        <v>628.79999999999995</v>
      </c>
      <c r="AI42" s="108">
        <f t="shared" si="26"/>
        <v>711.4</v>
      </c>
    </row>
    <row r="43" spans="1:35" s="8" customFormat="1" ht="24.95" customHeight="1">
      <c r="A43" s="233"/>
      <c r="B43" s="50" t="s">
        <v>127</v>
      </c>
      <c r="C43" s="81">
        <v>1000</v>
      </c>
      <c r="D43" s="80">
        <v>400</v>
      </c>
      <c r="E43" s="80">
        <v>0</v>
      </c>
      <c r="F43" s="27">
        <f t="shared" si="18"/>
        <v>1400</v>
      </c>
      <c r="G43" s="81">
        <f t="shared" si="14"/>
        <v>1000</v>
      </c>
      <c r="H43" s="80">
        <f t="shared" si="15"/>
        <v>462.65</v>
      </c>
      <c r="I43" s="80">
        <f t="shared" si="16"/>
        <v>41.75</v>
      </c>
      <c r="J43" s="80">
        <f t="shared" si="19"/>
        <v>1504.4</v>
      </c>
      <c r="K43" s="24"/>
      <c r="L43" s="100">
        <v>0</v>
      </c>
      <c r="M43" s="153">
        <v>125.3</v>
      </c>
      <c r="N43" s="154">
        <v>83.5</v>
      </c>
      <c r="O43" s="24">
        <v>208.8</v>
      </c>
      <c r="P43" s="79"/>
      <c r="Q43" s="79"/>
      <c r="R43" s="80"/>
      <c r="S43" s="27"/>
      <c r="T43" s="81">
        <v>0</v>
      </c>
      <c r="U43" s="80">
        <v>62.65</v>
      </c>
      <c r="V43" s="80">
        <v>41.75</v>
      </c>
      <c r="W43" s="24">
        <v>104.4</v>
      </c>
      <c r="X43" s="79">
        <v>0</v>
      </c>
      <c r="Y43" s="79">
        <v>0</v>
      </c>
      <c r="Z43" s="80">
        <v>0</v>
      </c>
      <c r="AA43" s="24">
        <f t="shared" si="17"/>
        <v>0</v>
      </c>
      <c r="AB43" s="55" t="s">
        <v>357</v>
      </c>
      <c r="AC43" s="61" t="s">
        <v>392</v>
      </c>
      <c r="AD43" s="64"/>
      <c r="AE43" s="35">
        <v>146.1</v>
      </c>
      <c r="AF43" s="36">
        <v>229</v>
      </c>
      <c r="AG43" s="36">
        <v>10.199999999999999</v>
      </c>
      <c r="AH43" s="37">
        <f t="shared" si="25"/>
        <v>385.3</v>
      </c>
      <c r="AI43" s="108">
        <f t="shared" si="26"/>
        <v>691.65</v>
      </c>
    </row>
    <row r="44" spans="1:35" s="8" customFormat="1" ht="24.95" customHeight="1">
      <c r="A44" s="231"/>
      <c r="B44" s="50" t="s">
        <v>128</v>
      </c>
      <c r="C44" s="81">
        <v>150</v>
      </c>
      <c r="D44" s="80">
        <v>90</v>
      </c>
      <c r="E44" s="80">
        <v>0</v>
      </c>
      <c r="F44" s="27">
        <f t="shared" si="18"/>
        <v>240</v>
      </c>
      <c r="G44" s="81">
        <f t="shared" si="14"/>
        <v>150</v>
      </c>
      <c r="H44" s="80">
        <f t="shared" si="15"/>
        <v>168.15</v>
      </c>
      <c r="I44" s="80">
        <f t="shared" si="16"/>
        <v>46.25</v>
      </c>
      <c r="J44" s="80">
        <f t="shared" si="19"/>
        <v>364.4</v>
      </c>
      <c r="K44" s="24"/>
      <c r="L44" s="100">
        <v>0</v>
      </c>
      <c r="M44" s="153">
        <v>125.3</v>
      </c>
      <c r="N44" s="154">
        <v>83.5</v>
      </c>
      <c r="O44" s="24">
        <v>208.8</v>
      </c>
      <c r="P44" s="79"/>
      <c r="Q44" s="79"/>
      <c r="R44" s="80"/>
      <c r="S44" s="27"/>
      <c r="T44" s="81">
        <v>0</v>
      </c>
      <c r="U44" s="80">
        <v>62.65</v>
      </c>
      <c r="V44" s="80">
        <v>41.75</v>
      </c>
      <c r="W44" s="24">
        <v>104.4</v>
      </c>
      <c r="X44" s="79">
        <v>0</v>
      </c>
      <c r="Y44" s="79">
        <v>15.5</v>
      </c>
      <c r="Z44" s="80">
        <v>4.5</v>
      </c>
      <c r="AA44" s="24">
        <f t="shared" si="17"/>
        <v>20</v>
      </c>
      <c r="AB44" s="55" t="s">
        <v>357</v>
      </c>
      <c r="AC44" s="61" t="s">
        <v>392</v>
      </c>
      <c r="AD44" s="64"/>
      <c r="AE44" s="35">
        <v>47.9</v>
      </c>
      <c r="AF44" s="36">
        <v>133.30000000000001</v>
      </c>
      <c r="AG44" s="36">
        <v>0.8</v>
      </c>
      <c r="AH44" s="37">
        <f t="shared" si="25"/>
        <v>182.00000000000003</v>
      </c>
      <c r="AI44" s="108">
        <f t="shared" si="26"/>
        <v>301.45000000000005</v>
      </c>
    </row>
    <row r="45" spans="1:35" s="8" customFormat="1" ht="24.95" customHeight="1">
      <c r="A45" s="198" t="s">
        <v>129</v>
      </c>
      <c r="B45" s="50" t="s">
        <v>130</v>
      </c>
      <c r="C45" s="81">
        <v>350</v>
      </c>
      <c r="D45" s="80">
        <v>620</v>
      </c>
      <c r="E45" s="80">
        <v>0</v>
      </c>
      <c r="F45" s="27">
        <f t="shared" si="18"/>
        <v>970</v>
      </c>
      <c r="G45" s="81">
        <f t="shared" si="14"/>
        <v>350</v>
      </c>
      <c r="H45" s="80">
        <f t="shared" si="15"/>
        <v>620</v>
      </c>
      <c r="I45" s="80">
        <f t="shared" si="16"/>
        <v>0</v>
      </c>
      <c r="J45" s="80">
        <f t="shared" si="19"/>
        <v>970</v>
      </c>
      <c r="K45" s="24"/>
      <c r="L45" s="79">
        <v>0</v>
      </c>
      <c r="M45" s="80">
        <v>0</v>
      </c>
      <c r="N45" s="27">
        <v>0</v>
      </c>
      <c r="O45" s="24">
        <f t="shared" si="20"/>
        <v>0</v>
      </c>
      <c r="P45" s="79"/>
      <c r="Q45" s="79"/>
      <c r="R45" s="80"/>
      <c r="S45" s="27"/>
      <c r="T45" s="81">
        <f t="shared" si="21"/>
        <v>0</v>
      </c>
      <c r="U45" s="80">
        <f t="shared" si="22"/>
        <v>0</v>
      </c>
      <c r="V45" s="80">
        <f t="shared" si="23"/>
        <v>0</v>
      </c>
      <c r="W45" s="24">
        <f t="shared" si="24"/>
        <v>0</v>
      </c>
      <c r="X45" s="79">
        <v>0</v>
      </c>
      <c r="Y45" s="79">
        <v>0</v>
      </c>
      <c r="Z45" s="80">
        <v>0</v>
      </c>
      <c r="AA45" s="24">
        <f t="shared" si="17"/>
        <v>0</v>
      </c>
      <c r="AB45" s="55" t="s">
        <v>388</v>
      </c>
      <c r="AC45" s="78" t="s">
        <v>381</v>
      </c>
      <c r="AD45" s="64"/>
      <c r="AE45" s="35">
        <v>2</v>
      </c>
      <c r="AF45" s="36">
        <v>0</v>
      </c>
      <c r="AG45" s="36">
        <v>0</v>
      </c>
      <c r="AH45" s="37">
        <f t="shared" si="25"/>
        <v>2</v>
      </c>
      <c r="AI45" s="108">
        <f t="shared" si="26"/>
        <v>620</v>
      </c>
    </row>
    <row r="46" spans="1:35" s="8" customFormat="1" ht="24.95" customHeight="1">
      <c r="A46" s="232" t="s">
        <v>133</v>
      </c>
      <c r="B46" s="50" t="s">
        <v>134</v>
      </c>
      <c r="C46" s="81">
        <v>200</v>
      </c>
      <c r="D46" s="80">
        <v>500</v>
      </c>
      <c r="E46" s="80">
        <v>100</v>
      </c>
      <c r="F46" s="27">
        <f t="shared" si="18"/>
        <v>800</v>
      </c>
      <c r="G46" s="81">
        <f t="shared" si="14"/>
        <v>200</v>
      </c>
      <c r="H46" s="80">
        <f t="shared" si="15"/>
        <v>600</v>
      </c>
      <c r="I46" s="80">
        <f t="shared" si="16"/>
        <v>190</v>
      </c>
      <c r="J46" s="80">
        <f t="shared" si="19"/>
        <v>990</v>
      </c>
      <c r="K46" s="24"/>
      <c r="L46" s="79">
        <v>0</v>
      </c>
      <c r="M46" s="80">
        <v>200</v>
      </c>
      <c r="N46" s="27">
        <v>180</v>
      </c>
      <c r="O46" s="24">
        <v>380</v>
      </c>
      <c r="P46" s="79"/>
      <c r="Q46" s="79"/>
      <c r="R46" s="80"/>
      <c r="S46" s="27"/>
      <c r="T46" s="81">
        <v>0</v>
      </c>
      <c r="U46" s="80">
        <v>100</v>
      </c>
      <c r="V46" s="80">
        <v>90</v>
      </c>
      <c r="W46" s="24">
        <v>190</v>
      </c>
      <c r="X46" s="79">
        <v>0</v>
      </c>
      <c r="Y46" s="79">
        <v>0</v>
      </c>
      <c r="Z46" s="80">
        <v>0</v>
      </c>
      <c r="AA46" s="24">
        <f t="shared" si="17"/>
        <v>0</v>
      </c>
      <c r="AB46" s="55" t="s">
        <v>370</v>
      </c>
      <c r="AC46" s="61" t="s">
        <v>393</v>
      </c>
      <c r="AD46" s="64"/>
      <c r="AE46" s="35">
        <v>0</v>
      </c>
      <c r="AF46" s="36">
        <v>75.400000000000006</v>
      </c>
      <c r="AG46" s="36">
        <v>0</v>
      </c>
      <c r="AH46" s="37">
        <f t="shared" si="25"/>
        <v>75.400000000000006</v>
      </c>
      <c r="AI46" s="108">
        <f t="shared" si="26"/>
        <v>675.4</v>
      </c>
    </row>
    <row r="47" spans="1:35" s="8" customFormat="1" ht="24.95" customHeight="1">
      <c r="A47" s="232"/>
      <c r="B47" s="50" t="s">
        <v>137</v>
      </c>
      <c r="C47" s="81">
        <v>500</v>
      </c>
      <c r="D47" s="80">
        <v>2000</v>
      </c>
      <c r="E47" s="80">
        <v>0</v>
      </c>
      <c r="F47" s="27">
        <f t="shared" si="18"/>
        <v>2500</v>
      </c>
      <c r="G47" s="81">
        <f t="shared" si="14"/>
        <v>500</v>
      </c>
      <c r="H47" s="80">
        <f t="shared" si="15"/>
        <v>2207</v>
      </c>
      <c r="I47" s="80">
        <f t="shared" si="16"/>
        <v>146</v>
      </c>
      <c r="J47" s="80">
        <f t="shared" si="19"/>
        <v>2853</v>
      </c>
      <c r="K47" s="24"/>
      <c r="L47" s="79">
        <v>0</v>
      </c>
      <c r="M47" s="80">
        <v>414</v>
      </c>
      <c r="N47" s="27">
        <v>292</v>
      </c>
      <c r="O47" s="24">
        <f t="shared" si="20"/>
        <v>706</v>
      </c>
      <c r="P47" s="79"/>
      <c r="Q47" s="79"/>
      <c r="R47" s="80"/>
      <c r="S47" s="27"/>
      <c r="T47" s="81">
        <f t="shared" si="21"/>
        <v>0</v>
      </c>
      <c r="U47" s="80">
        <f t="shared" si="22"/>
        <v>207</v>
      </c>
      <c r="V47" s="80">
        <f t="shared" si="23"/>
        <v>146</v>
      </c>
      <c r="W47" s="24">
        <f t="shared" si="24"/>
        <v>353</v>
      </c>
      <c r="X47" s="79">
        <v>0</v>
      </c>
      <c r="Y47" s="79">
        <v>0</v>
      </c>
      <c r="Z47" s="80">
        <v>0</v>
      </c>
      <c r="AA47" s="24">
        <f t="shared" si="17"/>
        <v>0</v>
      </c>
      <c r="AB47" s="55" t="s">
        <v>388</v>
      </c>
      <c r="AC47" s="78" t="s">
        <v>393</v>
      </c>
      <c r="AD47" s="64"/>
      <c r="AE47" s="35">
        <v>0</v>
      </c>
      <c r="AF47" s="36">
        <v>400</v>
      </c>
      <c r="AG47" s="36">
        <v>100</v>
      </c>
      <c r="AH47" s="37">
        <f t="shared" si="25"/>
        <v>500</v>
      </c>
      <c r="AI47" s="108">
        <f t="shared" si="26"/>
        <v>2607</v>
      </c>
    </row>
    <row r="48" spans="1:35" s="8" customFormat="1" ht="24.95" customHeight="1">
      <c r="A48" s="232" t="s">
        <v>139</v>
      </c>
      <c r="B48" s="50" t="s">
        <v>140</v>
      </c>
      <c r="C48" s="102">
        <v>5</v>
      </c>
      <c r="D48" s="82">
        <v>10</v>
      </c>
      <c r="E48" s="82">
        <v>5</v>
      </c>
      <c r="F48" s="27">
        <f t="shared" si="18"/>
        <v>20</v>
      </c>
      <c r="G48" s="81">
        <f t="shared" si="14"/>
        <v>5</v>
      </c>
      <c r="H48" s="80">
        <f t="shared" si="15"/>
        <v>11.25</v>
      </c>
      <c r="I48" s="80">
        <f t="shared" si="16"/>
        <v>5</v>
      </c>
      <c r="J48" s="80">
        <f t="shared" si="19"/>
        <v>21.25</v>
      </c>
      <c r="K48" s="24"/>
      <c r="L48" s="79">
        <v>0</v>
      </c>
      <c r="M48" s="80">
        <v>2.5</v>
      </c>
      <c r="N48" s="27">
        <v>0</v>
      </c>
      <c r="O48" s="24">
        <f t="shared" si="20"/>
        <v>2.5</v>
      </c>
      <c r="P48" s="79"/>
      <c r="Q48" s="79"/>
      <c r="R48" s="80"/>
      <c r="S48" s="27"/>
      <c r="T48" s="81">
        <f t="shared" si="21"/>
        <v>0</v>
      </c>
      <c r="U48" s="80">
        <f t="shared" si="22"/>
        <v>1.25</v>
      </c>
      <c r="V48" s="80">
        <f t="shared" si="23"/>
        <v>0</v>
      </c>
      <c r="W48" s="24">
        <f t="shared" si="24"/>
        <v>1.25</v>
      </c>
      <c r="X48" s="79">
        <v>0</v>
      </c>
      <c r="Y48" s="79">
        <v>0</v>
      </c>
      <c r="Z48" s="80">
        <v>0</v>
      </c>
      <c r="AA48" s="24">
        <f t="shared" si="17"/>
        <v>0</v>
      </c>
      <c r="AB48" s="55" t="s">
        <v>370</v>
      </c>
      <c r="AC48" s="61" t="s">
        <v>381</v>
      </c>
      <c r="AD48" s="64"/>
      <c r="AE48" s="35">
        <v>147</v>
      </c>
      <c r="AF48" s="36">
        <v>20</v>
      </c>
      <c r="AG48" s="36">
        <v>0</v>
      </c>
      <c r="AH48" s="37">
        <f t="shared" si="25"/>
        <v>167</v>
      </c>
      <c r="AI48" s="108">
        <f t="shared" si="26"/>
        <v>31.25</v>
      </c>
    </row>
    <row r="49" spans="1:35" s="8" customFormat="1" ht="24.95" customHeight="1">
      <c r="A49" s="232"/>
      <c r="B49" s="50" t="s">
        <v>143</v>
      </c>
      <c r="C49" s="102">
        <v>10</v>
      </c>
      <c r="D49" s="82">
        <v>30</v>
      </c>
      <c r="E49" s="82">
        <v>20</v>
      </c>
      <c r="F49" s="27">
        <f t="shared" si="18"/>
        <v>60</v>
      </c>
      <c r="G49" s="81">
        <f t="shared" si="14"/>
        <v>10</v>
      </c>
      <c r="H49" s="80">
        <f t="shared" si="15"/>
        <v>30</v>
      </c>
      <c r="I49" s="80">
        <f t="shared" si="16"/>
        <v>20</v>
      </c>
      <c r="J49" s="80">
        <f t="shared" si="19"/>
        <v>60</v>
      </c>
      <c r="K49" s="24"/>
      <c r="L49" s="79">
        <v>0</v>
      </c>
      <c r="M49" s="80">
        <v>0</v>
      </c>
      <c r="N49" s="27">
        <v>0</v>
      </c>
      <c r="O49" s="24">
        <f t="shared" si="20"/>
        <v>0</v>
      </c>
      <c r="P49" s="79"/>
      <c r="Q49" s="79"/>
      <c r="R49" s="80"/>
      <c r="S49" s="27"/>
      <c r="T49" s="81">
        <f t="shared" si="21"/>
        <v>0</v>
      </c>
      <c r="U49" s="80">
        <f t="shared" si="22"/>
        <v>0</v>
      </c>
      <c r="V49" s="80">
        <f t="shared" si="23"/>
        <v>0</v>
      </c>
      <c r="W49" s="24">
        <f t="shared" si="24"/>
        <v>0</v>
      </c>
      <c r="X49" s="79">
        <v>0</v>
      </c>
      <c r="Y49" s="79">
        <v>0</v>
      </c>
      <c r="Z49" s="80">
        <v>0</v>
      </c>
      <c r="AA49" s="24">
        <f t="shared" si="17"/>
        <v>0</v>
      </c>
      <c r="AB49" s="55" t="s">
        <v>370</v>
      </c>
      <c r="AC49" s="61" t="s">
        <v>383</v>
      </c>
      <c r="AD49" s="64"/>
      <c r="AE49" s="35">
        <v>0</v>
      </c>
      <c r="AF49" s="36">
        <v>70</v>
      </c>
      <c r="AG49" s="36">
        <v>0</v>
      </c>
      <c r="AH49" s="37">
        <f t="shared" si="25"/>
        <v>70</v>
      </c>
      <c r="AI49" s="108">
        <f t="shared" si="26"/>
        <v>100</v>
      </c>
    </row>
    <row r="50" spans="1:35" s="8" customFormat="1" ht="24.95" customHeight="1">
      <c r="A50" s="232"/>
      <c r="B50" s="50" t="s">
        <v>146</v>
      </c>
      <c r="C50" s="81">
        <v>20</v>
      </c>
      <c r="D50" s="80">
        <v>100</v>
      </c>
      <c r="E50" s="80">
        <v>20</v>
      </c>
      <c r="F50" s="27">
        <f t="shared" si="18"/>
        <v>140</v>
      </c>
      <c r="G50" s="81">
        <f t="shared" si="14"/>
        <v>20</v>
      </c>
      <c r="H50" s="80">
        <f t="shared" si="15"/>
        <v>120</v>
      </c>
      <c r="I50" s="80">
        <f t="shared" si="16"/>
        <v>35.5</v>
      </c>
      <c r="J50" s="80">
        <f t="shared" si="19"/>
        <v>175.5</v>
      </c>
      <c r="K50" s="24"/>
      <c r="L50" s="79">
        <v>0</v>
      </c>
      <c r="M50" s="80">
        <v>40</v>
      </c>
      <c r="N50" s="27">
        <v>31</v>
      </c>
      <c r="O50" s="24">
        <v>71</v>
      </c>
      <c r="P50" s="79"/>
      <c r="Q50" s="79"/>
      <c r="R50" s="80"/>
      <c r="S50" s="27"/>
      <c r="T50" s="81">
        <v>0</v>
      </c>
      <c r="U50" s="80">
        <v>20</v>
      </c>
      <c r="V50" s="80">
        <v>15.5</v>
      </c>
      <c r="W50" s="24">
        <v>35.5</v>
      </c>
      <c r="X50" s="79">
        <v>0</v>
      </c>
      <c r="Y50" s="79">
        <v>0</v>
      </c>
      <c r="Z50" s="80">
        <v>0</v>
      </c>
      <c r="AA50" s="24">
        <f t="shared" si="17"/>
        <v>0</v>
      </c>
      <c r="AB50" s="55" t="s">
        <v>370</v>
      </c>
      <c r="AC50" s="61" t="s">
        <v>378</v>
      </c>
      <c r="AD50" s="64"/>
      <c r="AE50" s="35">
        <v>0</v>
      </c>
      <c r="AF50" s="36">
        <v>0</v>
      </c>
      <c r="AG50" s="36">
        <v>140</v>
      </c>
      <c r="AH50" s="37">
        <f t="shared" si="25"/>
        <v>140</v>
      </c>
      <c r="AI50" s="108">
        <f t="shared" si="26"/>
        <v>120</v>
      </c>
    </row>
    <row r="51" spans="1:35" s="8" customFormat="1" ht="24.95" customHeight="1">
      <c r="A51" s="232"/>
      <c r="B51" s="50" t="s">
        <v>149</v>
      </c>
      <c r="C51" s="85">
        <v>0</v>
      </c>
      <c r="D51" s="84">
        <v>0</v>
      </c>
      <c r="E51" s="84">
        <v>0</v>
      </c>
      <c r="F51" s="27">
        <f t="shared" si="18"/>
        <v>0</v>
      </c>
      <c r="G51" s="81">
        <f t="shared" si="14"/>
        <v>0</v>
      </c>
      <c r="H51" s="80">
        <f t="shared" si="15"/>
        <v>0</v>
      </c>
      <c r="I51" s="80">
        <f t="shared" si="16"/>
        <v>0</v>
      </c>
      <c r="J51" s="80">
        <f t="shared" si="19"/>
        <v>0</v>
      </c>
      <c r="K51" s="24"/>
      <c r="L51" s="79">
        <v>0</v>
      </c>
      <c r="M51" s="84">
        <v>0</v>
      </c>
      <c r="N51" s="86">
        <v>0</v>
      </c>
      <c r="O51" s="24">
        <f t="shared" si="20"/>
        <v>0</v>
      </c>
      <c r="P51" s="83"/>
      <c r="Q51" s="83"/>
      <c r="R51" s="84"/>
      <c r="S51" s="86"/>
      <c r="T51" s="81">
        <f t="shared" si="21"/>
        <v>0</v>
      </c>
      <c r="U51" s="80">
        <f t="shared" si="22"/>
        <v>0</v>
      </c>
      <c r="V51" s="80">
        <f t="shared" si="23"/>
        <v>0</v>
      </c>
      <c r="W51" s="24">
        <f t="shared" si="24"/>
        <v>0</v>
      </c>
      <c r="X51" s="83">
        <v>0</v>
      </c>
      <c r="Y51" s="83">
        <v>0</v>
      </c>
      <c r="Z51" s="84">
        <v>0</v>
      </c>
      <c r="AA51" s="24">
        <f t="shared" si="17"/>
        <v>0</v>
      </c>
      <c r="AB51" s="65"/>
      <c r="AC51" s="66"/>
      <c r="AD51" s="69"/>
      <c r="AE51" s="89">
        <v>100</v>
      </c>
      <c r="AF51" s="90">
        <v>1000</v>
      </c>
      <c r="AG51" s="90">
        <v>2500</v>
      </c>
      <c r="AH51" s="37">
        <f t="shared" si="25"/>
        <v>3600</v>
      </c>
      <c r="AI51" s="108">
        <f t="shared" si="26"/>
        <v>1000</v>
      </c>
    </row>
    <row r="52" spans="1:35" ht="24.95" customHeight="1">
      <c r="A52" s="232"/>
      <c r="B52" s="50" t="s">
        <v>152</v>
      </c>
      <c r="C52" s="85">
        <v>5</v>
      </c>
      <c r="D52" s="84">
        <v>50</v>
      </c>
      <c r="E52" s="84">
        <v>10</v>
      </c>
      <c r="F52" s="86">
        <f t="shared" si="18"/>
        <v>65</v>
      </c>
      <c r="G52" s="81">
        <f t="shared" si="14"/>
        <v>5</v>
      </c>
      <c r="H52" s="80">
        <f t="shared" si="15"/>
        <v>51.25</v>
      </c>
      <c r="I52" s="80">
        <f t="shared" si="16"/>
        <v>12</v>
      </c>
      <c r="J52" s="80">
        <f t="shared" si="19"/>
        <v>68.25</v>
      </c>
      <c r="K52" s="24"/>
      <c r="L52" s="79">
        <v>0</v>
      </c>
      <c r="M52" s="84">
        <v>2.5</v>
      </c>
      <c r="N52" s="86">
        <v>4</v>
      </c>
      <c r="O52" s="38">
        <f t="shared" si="20"/>
        <v>6.5</v>
      </c>
      <c r="P52" s="87"/>
      <c r="Q52" s="87"/>
      <c r="R52" s="88"/>
      <c r="S52" s="39"/>
      <c r="T52" s="81">
        <f t="shared" si="21"/>
        <v>0</v>
      </c>
      <c r="U52" s="80">
        <f t="shared" si="22"/>
        <v>1.25</v>
      </c>
      <c r="V52" s="80">
        <f t="shared" si="23"/>
        <v>2</v>
      </c>
      <c r="W52" s="191">
        <f t="shared" si="24"/>
        <v>3.25</v>
      </c>
      <c r="X52" s="79">
        <v>0</v>
      </c>
      <c r="Y52" s="79">
        <v>0</v>
      </c>
      <c r="Z52" s="80">
        <v>0</v>
      </c>
      <c r="AA52" s="24">
        <f t="shared" si="17"/>
        <v>0</v>
      </c>
      <c r="AB52" s="65" t="s">
        <v>370</v>
      </c>
      <c r="AC52" s="66" t="s">
        <v>394</v>
      </c>
      <c r="AD52" s="69"/>
      <c r="AE52" s="89">
        <v>0</v>
      </c>
      <c r="AF52" s="90">
        <v>0</v>
      </c>
      <c r="AG52" s="90">
        <v>0</v>
      </c>
      <c r="AH52" s="40">
        <f t="shared" si="25"/>
        <v>0</v>
      </c>
      <c r="AI52" s="108">
        <f t="shared" si="26"/>
        <v>51.25</v>
      </c>
    </row>
    <row r="53" spans="1:35" ht="24.95" customHeight="1">
      <c r="A53" s="245" t="s">
        <v>155</v>
      </c>
      <c r="B53" s="50" t="s">
        <v>156</v>
      </c>
      <c r="C53" s="93">
        <v>30</v>
      </c>
      <c r="D53" s="92">
        <v>100</v>
      </c>
      <c r="E53" s="92">
        <v>10</v>
      </c>
      <c r="F53" s="86">
        <f t="shared" si="18"/>
        <v>140</v>
      </c>
      <c r="G53" s="81">
        <f t="shared" si="14"/>
        <v>31.6</v>
      </c>
      <c r="H53" s="80">
        <f t="shared" si="15"/>
        <v>113.7</v>
      </c>
      <c r="I53" s="80">
        <f t="shared" si="16"/>
        <v>15.9</v>
      </c>
      <c r="J53" s="80">
        <f t="shared" si="19"/>
        <v>161.20000000000002</v>
      </c>
      <c r="K53" s="24"/>
      <c r="L53" s="79">
        <v>0</v>
      </c>
      <c r="M53" s="79">
        <v>0</v>
      </c>
      <c r="N53" s="79">
        <v>0</v>
      </c>
      <c r="O53" s="38">
        <f t="shared" si="20"/>
        <v>0</v>
      </c>
      <c r="P53" s="91"/>
      <c r="Q53" s="92"/>
      <c r="R53" s="92"/>
      <c r="S53" s="94"/>
      <c r="T53" s="81">
        <f t="shared" si="21"/>
        <v>0</v>
      </c>
      <c r="U53" s="80">
        <f t="shared" si="22"/>
        <v>0</v>
      </c>
      <c r="V53" s="80">
        <f t="shared" si="23"/>
        <v>0</v>
      </c>
      <c r="W53" s="191">
        <f t="shared" si="24"/>
        <v>0</v>
      </c>
      <c r="X53" s="135">
        <v>1.6</v>
      </c>
      <c r="Y53" s="136">
        <v>13.7</v>
      </c>
      <c r="Z53" s="136">
        <v>5.9</v>
      </c>
      <c r="AA53" s="24">
        <f t="shared" si="17"/>
        <v>21.2</v>
      </c>
      <c r="AB53" s="70" t="s">
        <v>379</v>
      </c>
      <c r="AC53" s="71" t="s">
        <v>395</v>
      </c>
      <c r="AD53" s="72"/>
      <c r="AE53" s="28">
        <v>0</v>
      </c>
      <c r="AF53" s="26">
        <v>0</v>
      </c>
      <c r="AG53" s="26">
        <v>0</v>
      </c>
      <c r="AH53" s="41">
        <f t="shared" si="25"/>
        <v>0</v>
      </c>
      <c r="AI53" s="108">
        <f t="shared" si="26"/>
        <v>113.7</v>
      </c>
    </row>
    <row r="54" spans="1:35" s="226" customFormat="1" ht="24.95" customHeight="1">
      <c r="A54" s="245"/>
      <c r="B54" s="50" t="s">
        <v>159</v>
      </c>
      <c r="C54" s="217">
        <v>100</v>
      </c>
      <c r="D54" s="218">
        <v>200</v>
      </c>
      <c r="E54" s="218">
        <v>150</v>
      </c>
      <c r="F54" s="219">
        <f t="shared" si="18"/>
        <v>450</v>
      </c>
      <c r="G54" s="206">
        <f t="shared" si="14"/>
        <v>100</v>
      </c>
      <c r="H54" s="207">
        <f t="shared" si="15"/>
        <v>200</v>
      </c>
      <c r="I54" s="207">
        <f t="shared" si="16"/>
        <v>150</v>
      </c>
      <c r="J54" s="207">
        <f t="shared" si="19"/>
        <v>450</v>
      </c>
      <c r="K54" s="208"/>
      <c r="L54" s="209">
        <v>0</v>
      </c>
      <c r="M54" s="209">
        <v>0</v>
      </c>
      <c r="N54" s="209">
        <v>0</v>
      </c>
      <c r="O54" s="220">
        <f t="shared" si="20"/>
        <v>0</v>
      </c>
      <c r="P54" s="221"/>
      <c r="Q54" s="218"/>
      <c r="R54" s="218"/>
      <c r="S54" s="222"/>
      <c r="T54" s="206">
        <f t="shared" si="21"/>
        <v>0</v>
      </c>
      <c r="U54" s="207">
        <f t="shared" si="22"/>
        <v>0</v>
      </c>
      <c r="V54" s="207">
        <f t="shared" si="23"/>
        <v>0</v>
      </c>
      <c r="W54" s="223">
        <f t="shared" si="24"/>
        <v>0</v>
      </c>
      <c r="X54" s="209">
        <v>0</v>
      </c>
      <c r="Y54" s="209">
        <v>0</v>
      </c>
      <c r="Z54" s="207">
        <v>0</v>
      </c>
      <c r="AA54" s="208">
        <f t="shared" si="17"/>
        <v>0</v>
      </c>
      <c r="AB54" s="70" t="s">
        <v>357</v>
      </c>
      <c r="AC54" s="71" t="s">
        <v>390</v>
      </c>
      <c r="AD54" s="224"/>
      <c r="AE54" s="212">
        <v>0</v>
      </c>
      <c r="AF54" s="213">
        <v>0</v>
      </c>
      <c r="AG54" s="213">
        <v>0</v>
      </c>
      <c r="AH54" s="225">
        <f t="shared" si="25"/>
        <v>0</v>
      </c>
      <c r="AI54" s="215">
        <f t="shared" si="26"/>
        <v>200</v>
      </c>
    </row>
    <row r="55" spans="1:35" ht="24.95" customHeight="1">
      <c r="A55" s="245"/>
      <c r="B55" s="50" t="s">
        <v>162</v>
      </c>
      <c r="C55" s="93">
        <v>15</v>
      </c>
      <c r="D55" s="92">
        <v>20</v>
      </c>
      <c r="E55" s="92">
        <v>10</v>
      </c>
      <c r="F55" s="86">
        <f t="shared" si="18"/>
        <v>45</v>
      </c>
      <c r="G55" s="81">
        <f t="shared" si="14"/>
        <v>15</v>
      </c>
      <c r="H55" s="80">
        <f t="shared" si="15"/>
        <v>20.8</v>
      </c>
      <c r="I55" s="80">
        <f t="shared" si="16"/>
        <v>11.318</v>
      </c>
      <c r="J55" s="80">
        <f t="shared" si="19"/>
        <v>47.117999999999995</v>
      </c>
      <c r="K55" s="24"/>
      <c r="L55" s="79">
        <v>0</v>
      </c>
      <c r="M55" s="79">
        <v>0</v>
      </c>
      <c r="N55" s="79">
        <v>0</v>
      </c>
      <c r="O55" s="38">
        <f t="shared" si="20"/>
        <v>0</v>
      </c>
      <c r="P55" s="91"/>
      <c r="Q55" s="92"/>
      <c r="R55" s="92"/>
      <c r="S55" s="94"/>
      <c r="T55" s="81">
        <f t="shared" si="21"/>
        <v>0</v>
      </c>
      <c r="U55" s="80">
        <f t="shared" si="22"/>
        <v>0</v>
      </c>
      <c r="V55" s="80">
        <f t="shared" si="23"/>
        <v>0</v>
      </c>
      <c r="W55" s="191">
        <f t="shared" si="24"/>
        <v>0</v>
      </c>
      <c r="X55" s="135">
        <v>0</v>
      </c>
      <c r="Y55" s="136">
        <v>0.8</v>
      </c>
      <c r="Z55" s="136">
        <v>1.3180000000000001</v>
      </c>
      <c r="AA55" s="24">
        <f t="shared" si="17"/>
        <v>2.1180000000000003</v>
      </c>
      <c r="AB55" s="70" t="s">
        <v>357</v>
      </c>
      <c r="AC55" s="71" t="s">
        <v>396</v>
      </c>
      <c r="AD55" s="72"/>
      <c r="AE55" s="28">
        <v>0.9</v>
      </c>
      <c r="AF55" s="26">
        <v>5.7</v>
      </c>
      <c r="AG55" s="26">
        <v>0</v>
      </c>
      <c r="AH55" s="41">
        <f t="shared" si="25"/>
        <v>6.6000000000000005</v>
      </c>
      <c r="AI55" s="108">
        <f t="shared" si="26"/>
        <v>26.5</v>
      </c>
    </row>
    <row r="56" spans="1:35" ht="24.95" customHeight="1">
      <c r="A56" s="246"/>
      <c r="B56" s="50" t="s">
        <v>165</v>
      </c>
      <c r="C56" s="93">
        <v>0</v>
      </c>
      <c r="D56" s="92">
        <v>0</v>
      </c>
      <c r="E56" s="92">
        <v>0</v>
      </c>
      <c r="F56" s="86">
        <f t="shared" si="18"/>
        <v>0</v>
      </c>
      <c r="G56" s="81">
        <f t="shared" si="14"/>
        <v>0</v>
      </c>
      <c r="H56" s="80">
        <f t="shared" si="15"/>
        <v>0</v>
      </c>
      <c r="I56" s="80">
        <f t="shared" si="16"/>
        <v>0</v>
      </c>
      <c r="J56" s="80">
        <f t="shared" si="19"/>
        <v>0</v>
      </c>
      <c r="K56" s="24"/>
      <c r="L56" s="79">
        <v>0</v>
      </c>
      <c r="M56" s="79">
        <v>0</v>
      </c>
      <c r="N56" s="79">
        <v>0</v>
      </c>
      <c r="O56" s="38">
        <f t="shared" si="20"/>
        <v>0</v>
      </c>
      <c r="P56" s="91"/>
      <c r="Q56" s="92"/>
      <c r="R56" s="92"/>
      <c r="S56" s="94"/>
      <c r="T56" s="81">
        <f t="shared" si="21"/>
        <v>0</v>
      </c>
      <c r="U56" s="80">
        <f t="shared" si="22"/>
        <v>0</v>
      </c>
      <c r="V56" s="80">
        <f t="shared" si="23"/>
        <v>0</v>
      </c>
      <c r="W56" s="191">
        <f t="shared" si="24"/>
        <v>0</v>
      </c>
      <c r="X56" s="79">
        <v>0</v>
      </c>
      <c r="Y56" s="79">
        <v>0</v>
      </c>
      <c r="Z56" s="80">
        <v>0</v>
      </c>
      <c r="AA56" s="24">
        <f t="shared" si="17"/>
        <v>0</v>
      </c>
      <c r="AB56" s="145"/>
      <c r="AC56" s="146"/>
      <c r="AD56" s="147"/>
      <c r="AE56" s="28">
        <v>54.3</v>
      </c>
      <c r="AF56" s="26">
        <v>89</v>
      </c>
      <c r="AG56" s="26">
        <v>8</v>
      </c>
      <c r="AH56" s="41">
        <f t="shared" si="25"/>
        <v>151.30000000000001</v>
      </c>
      <c r="AI56" s="108">
        <f t="shared" si="26"/>
        <v>89</v>
      </c>
    </row>
    <row r="57" spans="1:35" ht="24.95" customHeight="1">
      <c r="A57" s="31" t="s">
        <v>168</v>
      </c>
      <c r="B57" s="50" t="s">
        <v>169</v>
      </c>
      <c r="C57" s="93">
        <v>550</v>
      </c>
      <c r="D57" s="92">
        <v>550</v>
      </c>
      <c r="E57" s="92">
        <v>35</v>
      </c>
      <c r="F57" s="86">
        <f t="shared" si="18"/>
        <v>1135</v>
      </c>
      <c r="G57" s="81">
        <f t="shared" si="14"/>
        <v>615.08500000000004</v>
      </c>
      <c r="H57" s="80">
        <f t="shared" si="15"/>
        <v>801.55200000000002</v>
      </c>
      <c r="I57" s="80">
        <f t="shared" si="16"/>
        <v>98.7</v>
      </c>
      <c r="J57" s="80">
        <f t="shared" si="19"/>
        <v>1515.3370000000002</v>
      </c>
      <c r="K57" s="24"/>
      <c r="L57" s="135">
        <v>95</v>
      </c>
      <c r="M57" s="136">
        <v>454</v>
      </c>
      <c r="N57" s="136">
        <v>105</v>
      </c>
      <c r="O57" s="38">
        <f t="shared" si="20"/>
        <v>654</v>
      </c>
      <c r="P57" s="91"/>
      <c r="Q57" s="92"/>
      <c r="R57" s="92"/>
      <c r="S57" s="94"/>
      <c r="T57" s="81">
        <f t="shared" si="21"/>
        <v>47.5</v>
      </c>
      <c r="U57" s="80">
        <f t="shared" si="22"/>
        <v>227</v>
      </c>
      <c r="V57" s="80">
        <f t="shared" si="23"/>
        <v>52.5</v>
      </c>
      <c r="W57" s="191">
        <f t="shared" si="24"/>
        <v>327</v>
      </c>
      <c r="X57" s="135">
        <v>17.585000000000001</v>
      </c>
      <c r="Y57" s="136">
        <v>24.552</v>
      </c>
      <c r="Z57" s="136">
        <v>11.2</v>
      </c>
      <c r="AA57" s="24">
        <f t="shared" si="17"/>
        <v>53.337000000000003</v>
      </c>
      <c r="AB57" s="70" t="s">
        <v>357</v>
      </c>
      <c r="AC57" s="71" t="s">
        <v>389</v>
      </c>
      <c r="AD57" s="147"/>
      <c r="AE57" s="28">
        <v>169.9</v>
      </c>
      <c r="AF57" s="26">
        <v>741.1</v>
      </c>
      <c r="AG57" s="26">
        <v>0</v>
      </c>
      <c r="AH57" s="41">
        <f t="shared" si="25"/>
        <v>911</v>
      </c>
      <c r="AI57" s="108">
        <f t="shared" si="26"/>
        <v>1542.652</v>
      </c>
    </row>
    <row r="58" spans="1:35" ht="24.95" customHeight="1">
      <c r="A58" s="227" t="s">
        <v>172</v>
      </c>
      <c r="B58" s="50" t="s">
        <v>173</v>
      </c>
      <c r="C58" s="93">
        <v>0</v>
      </c>
      <c r="D58" s="92">
        <v>0</v>
      </c>
      <c r="E58" s="92">
        <v>0</v>
      </c>
      <c r="F58" s="86">
        <f t="shared" si="18"/>
        <v>0</v>
      </c>
      <c r="G58" s="81">
        <f t="shared" si="14"/>
        <v>0</v>
      </c>
      <c r="H58" s="80">
        <f t="shared" si="15"/>
        <v>0</v>
      </c>
      <c r="I58" s="80">
        <f t="shared" si="16"/>
        <v>0</v>
      </c>
      <c r="J58" s="80">
        <f t="shared" si="19"/>
        <v>0</v>
      </c>
      <c r="K58" s="24"/>
      <c r="L58" s="135">
        <v>0</v>
      </c>
      <c r="M58" s="135">
        <v>0</v>
      </c>
      <c r="N58" s="135">
        <v>0</v>
      </c>
      <c r="O58" s="38">
        <f t="shared" si="20"/>
        <v>0</v>
      </c>
      <c r="P58" s="91"/>
      <c r="Q58" s="92"/>
      <c r="R58" s="92"/>
      <c r="S58" s="94"/>
      <c r="T58" s="81">
        <f t="shared" si="21"/>
        <v>0</v>
      </c>
      <c r="U58" s="80">
        <f t="shared" si="22"/>
        <v>0</v>
      </c>
      <c r="V58" s="80">
        <f t="shared" si="23"/>
        <v>0</v>
      </c>
      <c r="W58" s="191">
        <f t="shared" si="24"/>
        <v>0</v>
      </c>
      <c r="X58" s="79">
        <v>0</v>
      </c>
      <c r="Y58" s="79">
        <v>0</v>
      </c>
      <c r="Z58" s="80">
        <v>0</v>
      </c>
      <c r="AA58" s="24">
        <f t="shared" si="17"/>
        <v>0</v>
      </c>
      <c r="AB58" s="145"/>
      <c r="AC58" s="146"/>
      <c r="AD58" s="147"/>
      <c r="AE58" s="28">
        <v>44</v>
      </c>
      <c r="AF58" s="26">
        <v>281.8</v>
      </c>
      <c r="AG58" s="26">
        <v>23</v>
      </c>
      <c r="AH58" s="41">
        <f t="shared" si="25"/>
        <v>348.8</v>
      </c>
      <c r="AI58" s="108">
        <f t="shared" si="26"/>
        <v>281.8</v>
      </c>
    </row>
    <row r="59" spans="1:35" ht="24.95" customHeight="1">
      <c r="A59" s="228"/>
      <c r="B59" s="50" t="s">
        <v>176</v>
      </c>
      <c r="C59" s="93">
        <v>0</v>
      </c>
      <c r="D59" s="92">
        <v>0</v>
      </c>
      <c r="E59" s="92">
        <v>0</v>
      </c>
      <c r="F59" s="86">
        <f t="shared" si="18"/>
        <v>0</v>
      </c>
      <c r="G59" s="81">
        <f t="shared" si="14"/>
        <v>0</v>
      </c>
      <c r="H59" s="80">
        <f t="shared" si="15"/>
        <v>0</v>
      </c>
      <c r="I59" s="80">
        <f t="shared" si="16"/>
        <v>0</v>
      </c>
      <c r="J59" s="80">
        <f t="shared" si="19"/>
        <v>0</v>
      </c>
      <c r="K59" s="24"/>
      <c r="L59" s="135">
        <v>0</v>
      </c>
      <c r="M59" s="135">
        <v>0</v>
      </c>
      <c r="N59" s="135">
        <v>0</v>
      </c>
      <c r="O59" s="38">
        <f t="shared" si="20"/>
        <v>0</v>
      </c>
      <c r="P59" s="91"/>
      <c r="Q59" s="92"/>
      <c r="R59" s="92"/>
      <c r="S59" s="94"/>
      <c r="T59" s="81">
        <f t="shared" si="21"/>
        <v>0</v>
      </c>
      <c r="U59" s="80">
        <f t="shared" si="22"/>
        <v>0</v>
      </c>
      <c r="V59" s="80">
        <f t="shared" si="23"/>
        <v>0</v>
      </c>
      <c r="W59" s="191">
        <f t="shared" si="24"/>
        <v>0</v>
      </c>
      <c r="X59" s="79">
        <v>0</v>
      </c>
      <c r="Y59" s="79">
        <v>0</v>
      </c>
      <c r="Z59" s="80">
        <v>0</v>
      </c>
      <c r="AA59" s="24">
        <f t="shared" si="17"/>
        <v>0</v>
      </c>
      <c r="AB59" s="145"/>
      <c r="AC59" s="146"/>
      <c r="AD59" s="147"/>
      <c r="AE59" s="28">
        <v>32.5</v>
      </c>
      <c r="AF59" s="26">
        <v>720</v>
      </c>
      <c r="AG59" s="26">
        <v>100.2</v>
      </c>
      <c r="AH59" s="41">
        <f t="shared" si="25"/>
        <v>852.7</v>
      </c>
      <c r="AI59" s="108">
        <f t="shared" si="26"/>
        <v>720</v>
      </c>
    </row>
    <row r="60" spans="1:35" ht="24.95" customHeight="1">
      <c r="A60" s="227" t="s">
        <v>177</v>
      </c>
      <c r="B60" s="51" t="s">
        <v>178</v>
      </c>
      <c r="C60" s="93">
        <v>0</v>
      </c>
      <c r="D60" s="92">
        <v>0</v>
      </c>
      <c r="E60" s="92">
        <v>0</v>
      </c>
      <c r="F60" s="86">
        <f t="shared" si="18"/>
        <v>0</v>
      </c>
      <c r="G60" s="81">
        <f t="shared" si="14"/>
        <v>0</v>
      </c>
      <c r="H60" s="80">
        <f t="shared" si="15"/>
        <v>0</v>
      </c>
      <c r="I60" s="80">
        <f t="shared" si="16"/>
        <v>0</v>
      </c>
      <c r="J60" s="80">
        <f t="shared" si="19"/>
        <v>0</v>
      </c>
      <c r="K60" s="24"/>
      <c r="L60" s="135">
        <v>0</v>
      </c>
      <c r="M60" s="135">
        <v>0</v>
      </c>
      <c r="N60" s="135">
        <v>0</v>
      </c>
      <c r="O60" s="38">
        <f t="shared" si="20"/>
        <v>0</v>
      </c>
      <c r="P60" s="91"/>
      <c r="Q60" s="92"/>
      <c r="R60" s="92"/>
      <c r="S60" s="94"/>
      <c r="T60" s="81">
        <f t="shared" si="21"/>
        <v>0</v>
      </c>
      <c r="U60" s="80">
        <f t="shared" si="22"/>
        <v>0</v>
      </c>
      <c r="V60" s="80">
        <f t="shared" si="23"/>
        <v>0</v>
      </c>
      <c r="W60" s="191">
        <f t="shared" si="24"/>
        <v>0</v>
      </c>
      <c r="X60" s="79">
        <v>0</v>
      </c>
      <c r="Y60" s="79">
        <v>0</v>
      </c>
      <c r="Z60" s="80">
        <v>0</v>
      </c>
      <c r="AA60" s="24">
        <f t="shared" si="17"/>
        <v>0</v>
      </c>
      <c r="AB60" s="145"/>
      <c r="AC60" s="146"/>
      <c r="AD60" s="147"/>
      <c r="AE60" s="28">
        <v>200.5</v>
      </c>
      <c r="AF60" s="26">
        <v>39.5</v>
      </c>
      <c r="AG60" s="26">
        <v>0</v>
      </c>
      <c r="AH60" s="41">
        <f t="shared" si="25"/>
        <v>240</v>
      </c>
      <c r="AI60" s="108">
        <f t="shared" si="26"/>
        <v>39.5</v>
      </c>
    </row>
    <row r="61" spans="1:35" ht="24.95" customHeight="1">
      <c r="A61" s="228"/>
      <c r="B61" s="51" t="s">
        <v>181</v>
      </c>
      <c r="C61" s="93">
        <v>0</v>
      </c>
      <c r="D61" s="92">
        <v>0</v>
      </c>
      <c r="E61" s="92">
        <v>0</v>
      </c>
      <c r="F61" s="86">
        <f t="shared" si="18"/>
        <v>0</v>
      </c>
      <c r="G61" s="81">
        <f t="shared" si="14"/>
        <v>0</v>
      </c>
      <c r="H61" s="80">
        <f t="shared" si="15"/>
        <v>0</v>
      </c>
      <c r="I61" s="80">
        <f t="shared" si="16"/>
        <v>0</v>
      </c>
      <c r="J61" s="80">
        <f t="shared" si="19"/>
        <v>0</v>
      </c>
      <c r="K61" s="24"/>
      <c r="L61" s="135">
        <v>0</v>
      </c>
      <c r="M61" s="135">
        <v>0</v>
      </c>
      <c r="N61" s="135">
        <v>0</v>
      </c>
      <c r="O61" s="38">
        <f t="shared" si="20"/>
        <v>0</v>
      </c>
      <c r="P61" s="91"/>
      <c r="Q61" s="92"/>
      <c r="R61" s="92"/>
      <c r="S61" s="94"/>
      <c r="T61" s="81">
        <f t="shared" si="21"/>
        <v>0</v>
      </c>
      <c r="U61" s="80">
        <f t="shared" si="22"/>
        <v>0</v>
      </c>
      <c r="V61" s="80">
        <f t="shared" si="23"/>
        <v>0</v>
      </c>
      <c r="W61" s="191">
        <f t="shared" si="24"/>
        <v>0</v>
      </c>
      <c r="X61" s="79">
        <v>0</v>
      </c>
      <c r="Y61" s="79">
        <v>0</v>
      </c>
      <c r="Z61" s="80">
        <v>0</v>
      </c>
      <c r="AA61" s="24">
        <f t="shared" si="17"/>
        <v>0</v>
      </c>
      <c r="AB61" s="145"/>
      <c r="AC61" s="146"/>
      <c r="AD61" s="147"/>
      <c r="AE61" s="28">
        <v>2.7</v>
      </c>
      <c r="AF61" s="26">
        <v>8.3000000000000007</v>
      </c>
      <c r="AG61" s="26">
        <v>0</v>
      </c>
      <c r="AH61" s="41">
        <f t="shared" si="25"/>
        <v>11</v>
      </c>
      <c r="AI61" s="108">
        <f t="shared" si="26"/>
        <v>8.3000000000000007</v>
      </c>
    </row>
    <row r="62" spans="1:35" ht="24.95" customHeight="1">
      <c r="A62" s="227" t="s">
        <v>184</v>
      </c>
      <c r="B62" s="50" t="s">
        <v>185</v>
      </c>
      <c r="C62" s="93">
        <v>0</v>
      </c>
      <c r="D62" s="92">
        <v>0</v>
      </c>
      <c r="E62" s="92">
        <v>0</v>
      </c>
      <c r="F62" s="86">
        <v>0</v>
      </c>
      <c r="G62" s="81">
        <f t="shared" si="14"/>
        <v>0</v>
      </c>
      <c r="H62" s="80">
        <f t="shared" si="15"/>
        <v>0</v>
      </c>
      <c r="I62" s="80">
        <f t="shared" si="16"/>
        <v>0</v>
      </c>
      <c r="J62" s="80">
        <v>0</v>
      </c>
      <c r="K62" s="24"/>
      <c r="L62" s="135">
        <v>0</v>
      </c>
      <c r="M62" s="135">
        <v>0</v>
      </c>
      <c r="N62" s="135">
        <v>0</v>
      </c>
      <c r="O62" s="38">
        <f t="shared" si="20"/>
        <v>0</v>
      </c>
      <c r="P62" s="91"/>
      <c r="Q62" s="92"/>
      <c r="R62" s="92"/>
      <c r="S62" s="94"/>
      <c r="T62" s="81">
        <f t="shared" si="21"/>
        <v>0</v>
      </c>
      <c r="U62" s="80">
        <f t="shared" si="22"/>
        <v>0</v>
      </c>
      <c r="V62" s="80">
        <f t="shared" si="23"/>
        <v>0</v>
      </c>
      <c r="W62" s="191">
        <f t="shared" si="24"/>
        <v>0</v>
      </c>
      <c r="X62" s="79">
        <v>0</v>
      </c>
      <c r="Y62" s="79">
        <v>0</v>
      </c>
      <c r="Z62" s="80">
        <v>0</v>
      </c>
      <c r="AA62" s="24">
        <f t="shared" si="17"/>
        <v>0</v>
      </c>
      <c r="AB62" s="145"/>
      <c r="AC62" s="146"/>
      <c r="AD62" s="147"/>
      <c r="AE62" s="28">
        <v>98</v>
      </c>
      <c r="AF62" s="26">
        <v>192</v>
      </c>
      <c r="AG62" s="26">
        <v>1059</v>
      </c>
      <c r="AH62" s="41">
        <f t="shared" si="25"/>
        <v>1349</v>
      </c>
      <c r="AI62" s="108">
        <f t="shared" si="26"/>
        <v>192</v>
      </c>
    </row>
    <row r="63" spans="1:35" ht="24.95" customHeight="1" thickBot="1">
      <c r="A63" s="229"/>
      <c r="B63" s="52" t="s">
        <v>188</v>
      </c>
      <c r="C63" s="97">
        <v>10</v>
      </c>
      <c r="D63" s="96">
        <v>30</v>
      </c>
      <c r="E63" s="96">
        <v>10</v>
      </c>
      <c r="F63" s="98">
        <f>C63+D63+E63</f>
        <v>50</v>
      </c>
      <c r="G63" s="178">
        <f t="shared" si="14"/>
        <v>10</v>
      </c>
      <c r="H63" s="192">
        <f t="shared" si="15"/>
        <v>30</v>
      </c>
      <c r="I63" s="192">
        <f t="shared" si="16"/>
        <v>10</v>
      </c>
      <c r="J63" s="96">
        <f>G63+H63+I63</f>
        <v>50</v>
      </c>
      <c r="K63" s="101"/>
      <c r="L63" s="152">
        <v>0</v>
      </c>
      <c r="M63" s="151">
        <v>0</v>
      </c>
      <c r="N63" s="151">
        <v>0</v>
      </c>
      <c r="O63" s="46">
        <f t="shared" si="20"/>
        <v>0</v>
      </c>
      <c r="P63" s="95"/>
      <c r="Q63" s="96"/>
      <c r="R63" s="96"/>
      <c r="S63" s="98"/>
      <c r="T63" s="178">
        <f t="shared" si="21"/>
        <v>0</v>
      </c>
      <c r="U63" s="192">
        <f t="shared" si="22"/>
        <v>0</v>
      </c>
      <c r="V63" s="192">
        <f t="shared" si="23"/>
        <v>0</v>
      </c>
      <c r="W63" s="46">
        <f t="shared" si="24"/>
        <v>0</v>
      </c>
      <c r="X63" s="152">
        <v>0</v>
      </c>
      <c r="Y63" s="151">
        <v>0</v>
      </c>
      <c r="Z63" s="151">
        <v>0</v>
      </c>
      <c r="AA63" s="45">
        <f t="shared" si="17"/>
        <v>0</v>
      </c>
      <c r="AB63" s="74" t="s">
        <v>370</v>
      </c>
      <c r="AC63" s="75" t="s">
        <v>397</v>
      </c>
      <c r="AD63" s="76"/>
      <c r="AE63" s="42">
        <v>0</v>
      </c>
      <c r="AF63" s="43">
        <v>0</v>
      </c>
      <c r="AG63" s="43">
        <v>0</v>
      </c>
      <c r="AH63" s="44">
        <v>0</v>
      </c>
      <c r="AI63" s="183">
        <f t="shared" si="26"/>
        <v>30</v>
      </c>
    </row>
    <row r="65" spans="1:35">
      <c r="A65" s="176" t="s">
        <v>421</v>
      </c>
      <c r="G65" s="177"/>
      <c r="H65" s="177"/>
      <c r="I65" s="177"/>
      <c r="J65" s="177"/>
      <c r="K65" s="177"/>
    </row>
    <row r="66" spans="1:35"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</row>
  </sheetData>
  <mergeCells count="26">
    <mergeCell ref="A58:A59"/>
    <mergeCell ref="A60:A61"/>
    <mergeCell ref="A62:A63"/>
    <mergeCell ref="A16:A19"/>
    <mergeCell ref="A23:A24"/>
    <mergeCell ref="A30:A31"/>
    <mergeCell ref="A48:A52"/>
    <mergeCell ref="A53:A56"/>
    <mergeCell ref="A41:A44"/>
    <mergeCell ref="A46:A47"/>
    <mergeCell ref="A32:A33"/>
    <mergeCell ref="A38:A40"/>
    <mergeCell ref="A26:A28"/>
    <mergeCell ref="AE2:AH2"/>
    <mergeCell ref="A11:A12"/>
    <mergeCell ref="A13:A15"/>
    <mergeCell ref="A2:B2"/>
    <mergeCell ref="C2:F2"/>
    <mergeCell ref="P2:S2"/>
    <mergeCell ref="X2:AA2"/>
    <mergeCell ref="AB2:AD2"/>
    <mergeCell ref="L2:O2"/>
    <mergeCell ref="A5:A7"/>
    <mergeCell ref="A9:A10"/>
    <mergeCell ref="T2:W2"/>
    <mergeCell ref="G2:K2"/>
  </mergeCells>
  <pageMargins left="0.70866141732283472" right="0.70866141732283472" top="0.78740157480314965" bottom="0.78740157480314965" header="0.31496062992125984" footer="0.31496062992125984"/>
  <pageSetup paperSize="9" scale="38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2975D8FCB18A48B46BFA3916EBF644" ma:contentTypeVersion="2" ma:contentTypeDescription="Vytvoří nový dokument" ma:contentTypeScope="" ma:versionID="8635643fcc0cf5d7e128e0463adc09d6">
  <xsd:schema xmlns:xsd="http://www.w3.org/2001/XMLSchema" xmlns:xs="http://www.w3.org/2001/XMLSchema" xmlns:p="http://schemas.microsoft.com/office/2006/metadata/properties" xmlns:ns2="766e70fa-7670-43a6-99e2-cc25946fa8ea" targetNamespace="http://schemas.microsoft.com/office/2006/metadata/properties" ma:root="true" ma:fieldsID="38fcf047375e8ab147c0412cc2e3dfc4" ns2:_="">
    <xsd:import namespace="766e70fa-7670-43a6-99e2-cc25946fa8e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e70fa-7670-43a6-99e2-cc25946fa8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1512E5-AA29-4756-9221-5E613FA9AA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6e70fa-7670-43a6-99e2-cc25946fa8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8EA9D1-86E1-460F-8D96-9C5DDA789AED}">
  <ds:schemaRefs>
    <ds:schemaRef ds:uri="766e70fa-7670-43a6-99e2-cc25946fa8ea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DFC7239-6A33-48A8-81D3-5D872D5263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mlejnek</dc:creator>
  <cp:keywords/>
  <dc:description/>
  <cp:lastModifiedBy>Tomáš Merta</cp:lastModifiedBy>
  <cp:revision/>
  <dcterms:created xsi:type="dcterms:W3CDTF">2015-03-06T10:54:02Z</dcterms:created>
  <dcterms:modified xsi:type="dcterms:W3CDTF">2016-09-19T14:17:35Z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0x010100E02975D8FCB18A48B46BFA3916EBF644</vt:lpwstr>
  </property>
</Properties>
</file>